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Κατάλογος ειδών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6" i="2" l="1"/>
  <c r="H237" i="2"/>
  <c r="H238" i="2"/>
  <c r="H239" i="2"/>
  <c r="H240" i="2"/>
  <c r="H241" i="2"/>
  <c r="H242" i="2"/>
  <c r="H235" i="2"/>
  <c r="H233" i="2"/>
  <c r="H232" i="2"/>
  <c r="H234" i="2"/>
  <c r="H231" i="2"/>
  <c r="H224" i="2"/>
  <c r="H225" i="2"/>
  <c r="H226" i="2"/>
  <c r="H227" i="2"/>
  <c r="H228" i="2"/>
  <c r="H229" i="2"/>
  <c r="H223" i="2"/>
  <c r="H212" i="2"/>
  <c r="H213" i="2"/>
  <c r="H214" i="2"/>
  <c r="H215" i="2"/>
  <c r="H216" i="2"/>
  <c r="H217" i="2"/>
  <c r="H218" i="2"/>
  <c r="H219" i="2"/>
  <c r="H220" i="2"/>
  <c r="H221" i="2"/>
  <c r="H201" i="2"/>
  <c r="H202" i="2"/>
  <c r="H203" i="2"/>
  <c r="H204" i="2"/>
  <c r="H205" i="2"/>
  <c r="H206" i="2"/>
  <c r="H207" i="2"/>
  <c r="H208" i="2"/>
  <c r="H209" i="2"/>
  <c r="H210" i="2"/>
  <c r="H211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185" i="2"/>
  <c r="H184" i="2"/>
  <c r="H183" i="2"/>
  <c r="H182" i="2"/>
  <c r="H181" i="2"/>
  <c r="H180" i="2"/>
  <c r="H179" i="2"/>
  <c r="H178" i="2"/>
  <c r="H168" i="2"/>
  <c r="H169" i="2"/>
  <c r="H170" i="2"/>
  <c r="H171" i="2"/>
  <c r="H172" i="2"/>
  <c r="H173" i="2"/>
  <c r="H174" i="2"/>
  <c r="H175" i="2"/>
  <c r="H176" i="2"/>
  <c r="H167" i="2"/>
  <c r="H166" i="2"/>
  <c r="H165" i="2"/>
  <c r="H164" i="2"/>
  <c r="H163" i="2"/>
  <c r="H162" i="2"/>
  <c r="H161" i="2"/>
  <c r="H160" i="2"/>
  <c r="H159" i="2"/>
  <c r="H158" i="2"/>
  <c r="H157" i="2"/>
  <c r="H155" i="2"/>
  <c r="H146" i="2"/>
  <c r="H147" i="2"/>
  <c r="H148" i="2"/>
  <c r="H149" i="2"/>
  <c r="H150" i="2"/>
  <c r="H151" i="2"/>
  <c r="H152" i="2"/>
  <c r="H153" i="2"/>
  <c r="H154" i="2"/>
  <c r="H145" i="2"/>
  <c r="H138" i="2"/>
  <c r="H139" i="2"/>
  <c r="H140" i="2"/>
  <c r="H141" i="2"/>
  <c r="H142" i="2"/>
  <c r="H143" i="2"/>
  <c r="H137" i="2"/>
  <c r="H126" i="2"/>
  <c r="H127" i="2"/>
  <c r="H128" i="2"/>
  <c r="H129" i="2"/>
  <c r="H130" i="2"/>
  <c r="H131" i="2"/>
  <c r="H132" i="2"/>
  <c r="H133" i="2"/>
  <c r="H134" i="2"/>
  <c r="H135" i="2"/>
  <c r="H125" i="2"/>
  <c r="H123" i="2"/>
  <c r="H120" i="2"/>
  <c r="H121" i="2"/>
  <c r="H122" i="2"/>
  <c r="H119" i="2"/>
  <c r="H118" i="2"/>
  <c r="H117" i="2"/>
  <c r="H114" i="2"/>
  <c r="H115" i="2"/>
  <c r="H116" i="2"/>
  <c r="H107" i="2"/>
  <c r="H108" i="2"/>
  <c r="H109" i="2"/>
  <c r="H110" i="2"/>
  <c r="H111" i="2"/>
  <c r="H112" i="2"/>
  <c r="H113" i="2"/>
  <c r="H106" i="2"/>
  <c r="H105" i="2"/>
  <c r="H104" i="2"/>
  <c r="H103" i="2"/>
  <c r="H95" i="2"/>
  <c r="H96" i="2"/>
  <c r="H97" i="2"/>
  <c r="H94" i="2"/>
  <c r="H99" i="2"/>
  <c r="H100" i="2"/>
  <c r="H101" i="2"/>
  <c r="H98" i="2"/>
  <c r="H89" i="2"/>
  <c r="H90" i="2"/>
  <c r="H91" i="2"/>
  <c r="H92" i="2"/>
  <c r="H88" i="2"/>
  <c r="H87" i="2"/>
  <c r="H86" i="2"/>
  <c r="H85" i="2"/>
  <c r="H84" i="2"/>
  <c r="H8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K231" i="2"/>
  <c r="J229" i="2"/>
  <c r="J228" i="2"/>
  <c r="J227" i="2"/>
  <c r="J226" i="2"/>
  <c r="J225" i="2"/>
  <c r="J224" i="2"/>
  <c r="J223" i="2"/>
  <c r="K223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K178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K157" i="2"/>
  <c r="J155" i="2"/>
  <c r="J154" i="2"/>
  <c r="J153" i="2"/>
  <c r="J152" i="2"/>
  <c r="J151" i="2"/>
  <c r="J150" i="2"/>
  <c r="J149" i="2"/>
  <c r="J148" i="2"/>
  <c r="J147" i="2"/>
  <c r="J146" i="2"/>
  <c r="J145" i="2"/>
  <c r="K145" i="2"/>
  <c r="J143" i="2"/>
  <c r="J142" i="2"/>
  <c r="J141" i="2"/>
  <c r="J140" i="2"/>
  <c r="J139" i="2"/>
  <c r="J138" i="2"/>
  <c r="J137" i="2"/>
  <c r="K137" i="2"/>
  <c r="J135" i="2"/>
  <c r="J134" i="2"/>
  <c r="J133" i="2"/>
  <c r="J132" i="2"/>
  <c r="J131" i="2"/>
  <c r="J130" i="2"/>
  <c r="J129" i="2"/>
  <c r="J128" i="2"/>
  <c r="J127" i="2"/>
  <c r="J126" i="2"/>
  <c r="J125" i="2"/>
  <c r="K125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K103" i="2"/>
  <c r="J101" i="2"/>
  <c r="J100" i="2"/>
  <c r="J99" i="2"/>
  <c r="J98" i="2"/>
  <c r="J97" i="2"/>
  <c r="J96" i="2"/>
  <c r="J95" i="2"/>
  <c r="J94" i="2"/>
  <c r="K94" i="2"/>
  <c r="J92" i="2"/>
  <c r="J91" i="2"/>
  <c r="J90" i="2"/>
  <c r="J89" i="2"/>
  <c r="J88" i="2"/>
  <c r="J87" i="2"/>
  <c r="J86" i="2"/>
  <c r="J85" i="2"/>
  <c r="J84" i="2"/>
  <c r="J83" i="2"/>
  <c r="K83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H66" i="2"/>
  <c r="J65" i="2"/>
  <c r="H65" i="2"/>
  <c r="J64" i="2"/>
  <c r="H64" i="2"/>
  <c r="J63" i="2"/>
  <c r="H63" i="2"/>
  <c r="J62" i="2"/>
  <c r="H62" i="2"/>
  <c r="J61" i="2"/>
  <c r="H61" i="2"/>
  <c r="J60" i="2"/>
  <c r="H60" i="2"/>
  <c r="J59" i="2"/>
  <c r="H59" i="2"/>
  <c r="J58" i="2"/>
  <c r="H58" i="2"/>
  <c r="J57" i="2"/>
  <c r="K57" i="2"/>
  <c r="H57" i="2"/>
  <c r="J55" i="2"/>
  <c r="H55" i="2"/>
  <c r="J54" i="2"/>
  <c r="H54" i="2"/>
  <c r="J53" i="2"/>
  <c r="H53" i="2"/>
  <c r="J52" i="2"/>
  <c r="H52" i="2"/>
  <c r="J51" i="2"/>
  <c r="H51" i="2"/>
  <c r="J50" i="2"/>
  <c r="K50" i="2"/>
  <c r="H50" i="2"/>
  <c r="J48" i="2"/>
  <c r="H48" i="2"/>
  <c r="J47" i="2"/>
  <c r="H47" i="2"/>
  <c r="J46" i="2"/>
  <c r="H46" i="2"/>
  <c r="J45" i="2"/>
  <c r="H45" i="2"/>
  <c r="J44" i="2"/>
  <c r="H44" i="2"/>
  <c r="J43" i="2"/>
  <c r="H43" i="2"/>
  <c r="J42" i="2"/>
  <c r="H42" i="2"/>
  <c r="J41" i="2"/>
  <c r="H41" i="2"/>
  <c r="J40" i="2"/>
  <c r="H40" i="2"/>
  <c r="J39" i="2"/>
  <c r="H39" i="2"/>
  <c r="J38" i="2"/>
  <c r="H38" i="2"/>
  <c r="J37" i="2"/>
  <c r="H37" i="2"/>
  <c r="J36" i="2"/>
  <c r="H36" i="2"/>
  <c r="J35" i="2"/>
  <c r="H35" i="2"/>
  <c r="J34" i="2"/>
  <c r="H34" i="2"/>
  <c r="J33" i="2"/>
  <c r="H33" i="2"/>
  <c r="J32" i="2"/>
  <c r="H32" i="2"/>
  <c r="J31" i="2"/>
  <c r="H31" i="2"/>
  <c r="J30" i="2"/>
  <c r="H30" i="2"/>
  <c r="J29" i="2"/>
  <c r="H29" i="2"/>
  <c r="J28" i="2"/>
  <c r="K28" i="2"/>
  <c r="H28" i="2"/>
  <c r="J26" i="2"/>
  <c r="H26" i="2"/>
  <c r="J25" i="2"/>
  <c r="H25" i="2"/>
  <c r="J24" i="2"/>
  <c r="H24" i="2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J13" i="2"/>
  <c r="H13" i="2"/>
  <c r="J12" i="2"/>
  <c r="H12" i="2"/>
  <c r="J11" i="2"/>
  <c r="H11" i="2"/>
  <c r="J10" i="2"/>
  <c r="K10" i="2"/>
  <c r="H10" i="2"/>
  <c r="J8" i="2"/>
  <c r="H8" i="2"/>
  <c r="J7" i="2"/>
  <c r="H7" i="2"/>
  <c r="J6" i="2"/>
  <c r="H6" i="2"/>
  <c r="J5" i="2"/>
  <c r="H5" i="2"/>
  <c r="J4" i="2"/>
  <c r="H4" i="2"/>
  <c r="J3" i="2"/>
  <c r="K3" i="2"/>
  <c r="H3" i="2"/>
</calcChain>
</file>

<file path=xl/sharedStrings.xml><?xml version="1.0" encoding="utf-8"?>
<sst xmlns="http://schemas.openxmlformats.org/spreadsheetml/2006/main" count="945" uniqueCount="414">
  <si>
    <t>CPV</t>
  </si>
  <si>
    <t>Α/Α</t>
  </si>
  <si>
    <t>ΕΙΔΟΣ</t>
  </si>
  <si>
    <t>ΣΥΣΚΕΥΑΣΙΑ</t>
  </si>
  <si>
    <t>ΜΟΝΑΔΑ ΜΕΤΡΗΣΗΣ</t>
  </si>
  <si>
    <t>ΤΙΜΗ ΜΟΝΑΔΑΣ ΠΡΟ ΦΠΑ</t>
  </si>
  <si>
    <t xml:space="preserve">ΦΠΑ </t>
  </si>
  <si>
    <t xml:space="preserve">ΣΥΝΟΛΙΚΗ ΤΙΜΗ </t>
  </si>
  <si>
    <t>ΣΥΝΟΛΟ (ΠΡΟ ΦΠΑ)</t>
  </si>
  <si>
    <t>ΣΥΝΟΛΟ ΟΜΑΔΑΣ (ΠΡΟ ΦΠΑ)</t>
  </si>
  <si>
    <t>15884000-8</t>
  </si>
  <si>
    <t>ΟΜΑΔΑ 1 (Βρεφικές Τροφές και Κρέμες)</t>
  </si>
  <si>
    <t>Φρουτόκρεμα</t>
  </si>
  <si>
    <t>ΣΥΣΚΕΥΑΣΙΑ 300-400 γρ.</t>
  </si>
  <si>
    <t>ΤΕΜΑΧΙΑ</t>
  </si>
  <si>
    <t>Γάλα σκόνη βρεφικής ηλικίας n.1</t>
  </si>
  <si>
    <t>ΣΥΣΚΕΥΑΣΙΑ 350-450 γρ.</t>
  </si>
  <si>
    <t>Γάλα σκόνη βρεφικής ηλικίας n.2</t>
  </si>
  <si>
    <t>Γάλα σκόνη βρεφικής ηλικίας n.3</t>
  </si>
  <si>
    <t>Γάλα σκόνη βρεφικής ηλικίας n.4</t>
  </si>
  <si>
    <t>Γάλα σκόνη βρεφικής ηλικίας βιολογικό</t>
  </si>
  <si>
    <t>15800000-6</t>
  </si>
  <si>
    <t>ΟΜΑΔΑ 2 (Όσπρια, Μακαρόνια και Ρύζι)</t>
  </si>
  <si>
    <t>03212220-8</t>
  </si>
  <si>
    <t>Φασόλια μέτρια (σακί)</t>
  </si>
  <si>
    <t>ΣΑΚΙ 10-20 κιλών</t>
  </si>
  <si>
    <t>ΚΙΛΟ</t>
  </si>
  <si>
    <t>03212211-2</t>
  </si>
  <si>
    <t>Φακή ψιλή (σακί)</t>
  </si>
  <si>
    <t>03212212-9</t>
  </si>
  <si>
    <t>Ρεβίθια (σακί)</t>
  </si>
  <si>
    <t>ΣΑΚΙ10- 20 κιλών</t>
  </si>
  <si>
    <t>Φασόλια γίγαντες (σακουλάκι)</t>
  </si>
  <si>
    <t>ΣΥΣΚΕΥΑΣΙΑ 500 γρ.</t>
  </si>
  <si>
    <t>Φάβα πράσινη συσκευασμένη (σακουλάκι)</t>
  </si>
  <si>
    <t>Φάβα κίτρινη συσκευασμένη (σακουλάκι)</t>
  </si>
  <si>
    <t>Φασόλια μαυρομάτικα (σακουλάκι)</t>
  </si>
  <si>
    <t>15851100-9</t>
  </si>
  <si>
    <t>Μακαρόνια Σπαγγέτι Νο 6</t>
  </si>
  <si>
    <t>Μακαρόνι Κοφτό</t>
  </si>
  <si>
    <t>Μακαρόνι Κριθαράκι (μέτριο)</t>
  </si>
  <si>
    <t>Μακαρόνι Τρυπητό (για παστίτσιο) Νο 10</t>
  </si>
  <si>
    <t>Μακαρόνι Βίδες</t>
  </si>
  <si>
    <t>Μακαρόνι Πένες</t>
  </si>
  <si>
    <t>Μακαρόνι Φιδές ψιλός</t>
  </si>
  <si>
    <t>15600000-4</t>
  </si>
  <si>
    <t>Πλιγούρι</t>
  </si>
  <si>
    <t>03211300-6</t>
  </si>
  <si>
    <t>Ρύζι κίτρινο (Α' ποιότητας)</t>
  </si>
  <si>
    <t>ΣΑΚΙ 20 κιλών</t>
  </si>
  <si>
    <t>Ρύζι λευκό (Α' ποιότητας)</t>
  </si>
  <si>
    <t>ΟΜΑΔΑ 3 (Μακράς Διαρκείας - Είδη Ζαχαροπλαστικής)</t>
  </si>
  <si>
    <t>Άνθος αραβοσίτου (βανίλια/σοκολάτα)</t>
  </si>
  <si>
    <t>ΣΥΣΚΕΥΑΣΙΑ 40-60 γρ.</t>
  </si>
  <si>
    <t>15511600-9</t>
  </si>
  <si>
    <t>Συμπυκνωμένο Γάλα (τύπου εβαπορέ)</t>
  </si>
  <si>
    <t>15511210-8</t>
  </si>
  <si>
    <t>Γάλα μακράς</t>
  </si>
  <si>
    <t>ΣΥΣΚΕΥΑΣΙΑ 1 L</t>
  </si>
  <si>
    <t>ΤΕΜΑΧΙΟ</t>
  </si>
  <si>
    <t>15500000-3</t>
  </si>
  <si>
    <t>Ζαχαρούχο γάλα</t>
  </si>
  <si>
    <t>15512900-9</t>
  </si>
  <si>
    <t>Σαντυγί ζαχαροπλαστικής σε μεταλλικό κουτί (ερμολ)</t>
  </si>
  <si>
    <t>ΣΥΣΚΕΥΑΣΙΑ 250 γρ.</t>
  </si>
  <si>
    <t>Κρέμα ζαχαροπλαστικής</t>
  </si>
  <si>
    <t>ΣΥΣΚΕΥΑΣΙΑ 100-200 γρ.</t>
  </si>
  <si>
    <t>15831000-2</t>
  </si>
  <si>
    <t>Ζάχαρη Κρυσταλλική</t>
  </si>
  <si>
    <t>ΣΥΣΚΕΥΑΣΙΑ 1 κιλό</t>
  </si>
  <si>
    <t>Ζάχαρη Άχνη</t>
  </si>
  <si>
    <t>ΣΥΣΚΕΥΑΣΙΑ 400-500 γρ.</t>
  </si>
  <si>
    <t>15612130-1</t>
  </si>
  <si>
    <t>Αλεύρι (για όλες τις χρήσεις)</t>
  </si>
  <si>
    <t>15612190-9</t>
  </si>
  <si>
    <t>Αλεύρι  φαρίνα -αλεύρι που φουσκώνει μόνο του</t>
  </si>
  <si>
    <t xml:space="preserve">Αλεύρι Καλαμποκιού – Κόρν Φλαουερ </t>
  </si>
  <si>
    <t>ΣΥΣΚΕΥΑΣΙΑ 200 γρ.</t>
  </si>
  <si>
    <t>15625000-5</t>
  </si>
  <si>
    <t xml:space="preserve">Σιμιγδάλι ψιλό </t>
  </si>
  <si>
    <t>Σιμιγδάλι χονδρό</t>
  </si>
  <si>
    <t>15332200-6</t>
  </si>
  <si>
    <t xml:space="preserve">Μαρμελάδες (όλες οι γεύσεις) </t>
  </si>
  <si>
    <t>ΣΥΣΚΕΥΑΣΙΑ 400-600 γρ.</t>
  </si>
  <si>
    <t>Σιρόπι με άρωμα μελιού</t>
  </si>
  <si>
    <t>ΣΥΣΚΕΥΑΣΙΑ 800-1000 γρ.</t>
  </si>
  <si>
    <t>Μπέικιν Πάουντερ (φακελάκι)</t>
  </si>
  <si>
    <t>ΣΥΣΚΕΥΑΣΙΑ 60 γρ.</t>
  </si>
  <si>
    <t>Μαγειρική Σόδα</t>
  </si>
  <si>
    <t>ΣΥΣΚΕΥΑΣΙΑ ΓΥΑΛΙΝΗ 300-400 γρ.</t>
  </si>
  <si>
    <t>15332240-8</t>
  </si>
  <si>
    <t>Ζελέ (όλες οι γεύσεις)</t>
  </si>
  <si>
    <t>ΣΥΣΚΕΥΑΣΙΑ ΦΑΚΕΛΑΚΙ 100 γρ.</t>
  </si>
  <si>
    <t>15332261-1</t>
  </si>
  <si>
    <t xml:space="preserve">Φυστικοβούτηρο </t>
  </si>
  <si>
    <t>ΣΥΣΚΕΥΑΣΙΑ 250-500 γρ.</t>
  </si>
  <si>
    <t>15841000-5</t>
  </si>
  <si>
    <t>Κακάο σκόνη</t>
  </si>
  <si>
    <t>ΣΥΣΚΕΥΑΣΙΑ 125 γρ.</t>
  </si>
  <si>
    <t>15842100-3</t>
  </si>
  <si>
    <t>Κουβερτούρα (72% κακάο)</t>
  </si>
  <si>
    <t>ΣΥΣΚΕΥΑΣΙΑ 125-200 γρ.</t>
  </si>
  <si>
    <t>ΟΜΑΔΑ 4 (Μακράς Διαρκείας - Ροφήματα και καφέδες)</t>
  </si>
  <si>
    <t>15863100-6</t>
  </si>
  <si>
    <t>Πράσινο Τσάι (φακελάκια)</t>
  </si>
  <si>
    <t xml:space="preserve">ΦΑΚΕΛΑΚΙ 1-2 γρ. / 10-100 ΦΑΚΕΛΑΚΙΑ </t>
  </si>
  <si>
    <t>15863200-7</t>
  </si>
  <si>
    <t>Τσάι μαύρο (σε φακελάκια)</t>
  </si>
  <si>
    <t>15861000-1</t>
  </si>
  <si>
    <t>Καφές Ελληνικός</t>
  </si>
  <si>
    <t>ΣΥΣΚΕΥΑΣΙΑ 96 γρ.</t>
  </si>
  <si>
    <t>Καφές φίλτρου</t>
  </si>
  <si>
    <t>15861200-3</t>
  </si>
  <si>
    <t>Νες Καφέ (χύμα) DECAFFEINATED (ΝΤΕΚΑΦΕΙΝΕ)</t>
  </si>
  <si>
    <t>ΣΥΣΚΕΥΑΣΙΑ 1000 γρ.</t>
  </si>
  <si>
    <t>15840000-8</t>
  </si>
  <si>
    <t>Σοκολάτα ρόφημα</t>
  </si>
  <si>
    <t>ΟΜΑΔΑ 5 (Μακράς Διαρκείας - Συσκευασμένα τρόφιμα)</t>
  </si>
  <si>
    <t>Χυμός Λεμόνι (Άρτυμα Λεμονιού)</t>
  </si>
  <si>
    <t>15871250-1</t>
  </si>
  <si>
    <t>Μουστάρδα</t>
  </si>
  <si>
    <t>ΣΥΣΚΕΥΑΣΙΑ 4-5 κιλά</t>
  </si>
  <si>
    <t>ΚΙΛΑ</t>
  </si>
  <si>
    <t>15871230-5</t>
  </si>
  <si>
    <t>Κέτσαπ</t>
  </si>
  <si>
    <t>15331430-0</t>
  </si>
  <si>
    <t>Μανιτάρια κονσέρβα</t>
  </si>
  <si>
    <t>15872400-5</t>
  </si>
  <si>
    <t>Αλάτι (συσκευασμένο)</t>
  </si>
  <si>
    <t>15871100-5</t>
  </si>
  <si>
    <t>Ξύδι  από κρασί</t>
  </si>
  <si>
    <t xml:space="preserve">ΦΙΑΛΗ 400 ml </t>
  </si>
  <si>
    <t>ΛΙΤΡΑ</t>
  </si>
  <si>
    <t>03222400-7</t>
  </si>
  <si>
    <t>Ελιές πράσινες</t>
  </si>
  <si>
    <t>ΣΥΣΚΕΥΑΣΙΑ 300-1000 γρ.</t>
  </si>
  <si>
    <t>Ελιές μαύρες</t>
  </si>
  <si>
    <t>15411110-6</t>
  </si>
  <si>
    <t>Ελαιόλαδο</t>
  </si>
  <si>
    <t>ΔΟΧΕΙΟ 5 λίτρα</t>
  </si>
  <si>
    <t>15411100-3</t>
  </si>
  <si>
    <t>Ηλιέλαιο</t>
  </si>
  <si>
    <t>ΔΟΧΕΙΟ 1 λίτρο</t>
  </si>
  <si>
    <t>15331427-6</t>
  </si>
  <si>
    <t>Τοματοπολτός (μικρός)</t>
  </si>
  <si>
    <t>Τοματοπολτός (μεγάλος)</t>
  </si>
  <si>
    <t>ΣΥΣΚΕΥΑΣΙΑ 3-5 κιλά</t>
  </si>
  <si>
    <t>15331428-3</t>
  </si>
  <si>
    <t>Ντοματάκι κονκασέ κονσέρβα</t>
  </si>
  <si>
    <t>Ντοματάκι κονκασέ</t>
  </si>
  <si>
    <t>ΣΥΣΚΕΥΑΣΙΑ 2-3 κιλά</t>
  </si>
  <si>
    <t>15241400-3</t>
  </si>
  <si>
    <t>Τόνος κονσέρβα σε λάδι (μεγάλος)</t>
  </si>
  <si>
    <t>ΣΥΣΚΕΥΑΣΙΑ 1500-2000 γρ.</t>
  </si>
  <si>
    <t>Τόνος κονσέρβα σε νερό (μεγάλος)</t>
  </si>
  <si>
    <t>Τόνος κονσέρβα σε λάδι (μικρός)</t>
  </si>
  <si>
    <t>ΣΥΣΚΕΥΑΣΙΑ 170-350 γρ.</t>
  </si>
  <si>
    <t>Τόνος κονσέρβα σε νερό (μικρός)</t>
  </si>
  <si>
    <t>15331400-1</t>
  </si>
  <si>
    <t>Ντολμαδάκι γιαλατζί (κονσέρβα)</t>
  </si>
  <si>
    <t>ΣΥΣΚΕΥΑΣΙΑ 1500-2500 γρ.</t>
  </si>
  <si>
    <t>15891610-9</t>
  </si>
  <si>
    <t>Ζωμός λαχανικών (κύβος συμπυκνωμένος)</t>
  </si>
  <si>
    <t>ΣΥΣΚΕΥΑΣΙΑ 6-25 κύβων, 10 γρ./κύβο</t>
  </si>
  <si>
    <t>Ζωμός κότας (κύβος συμπυκνωμένος)</t>
  </si>
  <si>
    <t>Ζωμός βοδινού (κύβος συμπυκνωμένος)</t>
  </si>
  <si>
    <t>15871273-8</t>
  </si>
  <si>
    <t>Μαγιονέζα (εκτός ψυγείου)</t>
  </si>
  <si>
    <t>ΣΥΣΚΕΥΑΣΙΑ 350-500 γρ.</t>
  </si>
  <si>
    <t>ΣΥΣΚΕΥΑΣΙΑ 4000-5000 γρ.</t>
  </si>
  <si>
    <t>Τριμμένη φρυγανιά</t>
  </si>
  <si>
    <t>ΣΥΣΚΕΥΑΣΙΑ 150-250 γρ.</t>
  </si>
  <si>
    <t>ΟΜΑΔΑ 6 (Μακράς Διαρκείας - Είδη πρωινού)</t>
  </si>
  <si>
    <t>15820000-2</t>
  </si>
  <si>
    <t>Κρουασάν σοκολάτα</t>
  </si>
  <si>
    <t>ΣΥΣΚΕΥΑΣΙΑ 60-90 γρ.</t>
  </si>
  <si>
    <t>Κρουασάν</t>
  </si>
  <si>
    <t>Μπισκότα γεμιστά σοκολάτας</t>
  </si>
  <si>
    <t>ΣΥΣΚΕΥΑΣΙΑ 250-400 γρ.</t>
  </si>
  <si>
    <t xml:space="preserve">Πραλίνα φουντουκιού τύπου merenda  </t>
  </si>
  <si>
    <t xml:space="preserve">Πραλίνα φουντουκιού τύπου merenda </t>
  </si>
  <si>
    <t>ΣΥΣΚΕΥΑΣΙΑ 10-12 κιλά</t>
  </si>
  <si>
    <t xml:space="preserve">Σοκοφρέτες </t>
  </si>
  <si>
    <t>ΤΕΜΑΧΙΟ 30-50 γρ.</t>
  </si>
  <si>
    <t>15312300-1</t>
  </si>
  <si>
    <t>Πατατάκια</t>
  </si>
  <si>
    <t>03211900-2</t>
  </si>
  <si>
    <t>Παστέλι</t>
  </si>
  <si>
    <t>ΣΥΣΚΕΥΑΣΙΑ 45-70 γρ.</t>
  </si>
  <si>
    <t>03211000-3</t>
  </si>
  <si>
    <t>Δημητριακά  (τύπου κόρν φλεικς)</t>
  </si>
  <si>
    <t>ΣΥΣΚΕΥΑΣΙΑ 500-1000 γρ.</t>
  </si>
  <si>
    <t>Δημητριακά με σοκολάτα (τύπου κορν φλεικς)</t>
  </si>
  <si>
    <t>03140000-4</t>
  </si>
  <si>
    <t>ΟΜΑΔΑ 7 (Τυριά, Τυροκομικά και Αλλαντικά)</t>
  </si>
  <si>
    <t>15131000-5</t>
  </si>
  <si>
    <t>Γαλοπούλα καπνιστή (σε φέτες)</t>
  </si>
  <si>
    <t>15540000-5</t>
  </si>
  <si>
    <t>Gouda σε φέτες</t>
  </si>
  <si>
    <t>15543000-6</t>
  </si>
  <si>
    <t>Gouda τριμμένο συσκευασμένο</t>
  </si>
  <si>
    <t>15542300-2</t>
  </si>
  <si>
    <t>Τυρί «φέτα  ΠΟΠ»</t>
  </si>
  <si>
    <t>15551300-8</t>
  </si>
  <si>
    <t>Γιαούρτι αγελάδος</t>
  </si>
  <si>
    <t>15530000-2</t>
  </si>
  <si>
    <t>Βούτυρο ελαφρύ (soft)</t>
  </si>
  <si>
    <t>ΣΥΣΚΕΥΑΣΙΑ 200-500 γρ.</t>
  </si>
  <si>
    <t>Μινερβίνη</t>
  </si>
  <si>
    <t>ΣΥΣΚΕΥΑΣΙΑ 400-800 γρ.</t>
  </si>
  <si>
    <t>Βούτυρο</t>
  </si>
  <si>
    <t>ΣΥΣΚΕΥΑΣΙΑ 250-350 γρ.</t>
  </si>
  <si>
    <t>15872000-1</t>
  </si>
  <si>
    <t>ΟΜΑΔΑ 8 (Μπαχαρικά και ξηροί καρποί)</t>
  </si>
  <si>
    <t>15872200-3</t>
  </si>
  <si>
    <t>Κάρυ (συσκευασμένο)</t>
  </si>
  <si>
    <t>ΣΥΣΚΕΥΑΣΙΑ 30-100 γρ.</t>
  </si>
  <si>
    <t>Μπούκοβο καυτερό (συσκευασμένο)</t>
  </si>
  <si>
    <t>Κανέλα ξύλο (συσκευασμένη)</t>
  </si>
  <si>
    <t>Πιπέρι τσίλι (συσκευασμένο)</t>
  </si>
  <si>
    <t>Πάπρικα γλυκιά (συσκευασμένη)</t>
  </si>
  <si>
    <t>Γαρύφαλο τριμμένο (συσκευασμένο)</t>
  </si>
  <si>
    <t>Γαρύφαλο ολόκληρο (συσκευασμένο)</t>
  </si>
  <si>
    <t>Μοσχοκάρυδο τριμμένο (συσκευασμένο)</t>
  </si>
  <si>
    <t>Μπαχάρι ολόκληρο (συσκευασμένο)</t>
  </si>
  <si>
    <t>Μπαχάρι τριμμένο (συσκευασμένο)</t>
  </si>
  <si>
    <t>Κύμινο (συσκευασμένο)</t>
  </si>
  <si>
    <t>Βανίλιες</t>
  </si>
  <si>
    <t>ΣΥΣΚΕΥΑΣΙΑ με φιαλίδια των 1,5 γρ.</t>
  </si>
  <si>
    <t>Ξινό</t>
  </si>
  <si>
    <t>Ινδοκάρυδο</t>
  </si>
  <si>
    <t>15332410-1</t>
  </si>
  <si>
    <t xml:space="preserve">Σταφίδα </t>
  </si>
  <si>
    <t>15332310-0</t>
  </si>
  <si>
    <t>Φυστίκια αράπικα</t>
  </si>
  <si>
    <t>Καρύδια</t>
  </si>
  <si>
    <t xml:space="preserve">Αμύγδαλα </t>
  </si>
  <si>
    <t>Αμύγδαλο φιλέ</t>
  </si>
  <si>
    <t>Χουρμάδες</t>
  </si>
  <si>
    <t>Σουσάμι</t>
  </si>
  <si>
    <t>15900000-7</t>
  </si>
  <si>
    <t>ΟΜΑΔΑ 9 (Νερά και αναψυκτικά)</t>
  </si>
  <si>
    <t>15982000-5</t>
  </si>
  <si>
    <t>Αναψυκτικό ,  coca – cola (κανονική)</t>
  </si>
  <si>
    <t>ΦΙΑΛΗ 1.5L</t>
  </si>
  <si>
    <t>Αναψυκτικό ,  coca – cola (light)</t>
  </si>
  <si>
    <t>Αναψυκτικό πορτοκαλάδα fanta</t>
  </si>
  <si>
    <t>Αναψυκτικό Sprite</t>
  </si>
  <si>
    <t>15321100-5</t>
  </si>
  <si>
    <t>Χυμός Πορτοκάλι</t>
  </si>
  <si>
    <t>ΣΥΣΚΕΥΑΣΙΑ 1.5 L</t>
  </si>
  <si>
    <t>ΣΥΣΚΕΥΑΣΙΑ 0.5 L</t>
  </si>
  <si>
    <t>15321000-4</t>
  </si>
  <si>
    <t>Χυμός Ανάμεικτος</t>
  </si>
  <si>
    <t>15981100-9</t>
  </si>
  <si>
    <t>Νερό</t>
  </si>
  <si>
    <t>ΦΙΑΛΗ 10 L</t>
  </si>
  <si>
    <t xml:space="preserve">Νερό </t>
  </si>
  <si>
    <t>ΦΙΑΛΗ 0.5L</t>
  </si>
  <si>
    <t>15100000-9</t>
  </si>
  <si>
    <t>ΟΜΑΔΑΣ 10 (Κρέας, Βόιο – Μοσχαρίσιο, Αιγοπροβάτων, νωπό και κατεψυγμένο)</t>
  </si>
  <si>
    <t>15111000-9</t>
  </si>
  <si>
    <t>Βοειό κρέας α/ο νωπό</t>
  </si>
  <si>
    <t>ΣΥΣΚΕΥΑΣΙΑ 1 κιλού</t>
  </si>
  <si>
    <t>Βοειό κρέας μ/ο νωπό</t>
  </si>
  <si>
    <t>15131620-7</t>
  </si>
  <si>
    <t>Κιμάς βοειός (κατεψυγμένος)</t>
  </si>
  <si>
    <t>15115100-8</t>
  </si>
  <si>
    <t>Αρνάκι γάλακτος</t>
  </si>
  <si>
    <t>15117000-1</t>
  </si>
  <si>
    <t>Γίδα</t>
  </si>
  <si>
    <t>Πρόβατο</t>
  </si>
  <si>
    <t>Συκώτι βοειό νωπό</t>
  </si>
  <si>
    <t>ΟΜΑΔΑ 11 (Πουλερικά και αυγά, νωπά και κατεψυγμένα)</t>
  </si>
  <si>
    <t>15112000-6</t>
  </si>
  <si>
    <t>Κοτόπουλο νωπό</t>
  </si>
  <si>
    <t>Μπούτι κοτόπουλο (νωπό)</t>
  </si>
  <si>
    <t>Μπούτι κοτόπουλο (κατεψυγμένο)</t>
  </si>
  <si>
    <t>Φιλέτο κοτόπουλο (νωπό)</t>
  </si>
  <si>
    <t>Φιλέτο κοτόπουλο (κατεψυγμένο)</t>
  </si>
  <si>
    <t>Συκωταριά κοτόπουλο</t>
  </si>
  <si>
    <t xml:space="preserve">Παιδάκια κοτόπουλο </t>
  </si>
  <si>
    <t>Κιμάς κοτόπουλο</t>
  </si>
  <si>
    <t>Ρολό κοτόπουλο (νωπό)</t>
  </si>
  <si>
    <t>Σουβλάκι κοτόπουλο</t>
  </si>
  <si>
    <t>03142500-3</t>
  </si>
  <si>
    <t>Αυγά (νωπά)</t>
  </si>
  <si>
    <t>03311000-2</t>
  </si>
  <si>
    <t>ΟΜΑΔΑ 12 (Ιχθύων, νωπών και κατεψυγμένων)  *οι ποσότητες αφορούν τα είδη εποχής, θα γίνουν παραγγελίες ανάλογα με την διαθεσιμότητα</t>
  </si>
  <si>
    <t>Γαύρος (νωπός)</t>
  </si>
  <si>
    <t xml:space="preserve">Σαρδέλα (νωπή) </t>
  </si>
  <si>
    <t>Μπακαλιαράκια (νωπά)</t>
  </si>
  <si>
    <t>Μπακαλιάρος (νωπός)</t>
  </si>
  <si>
    <t>Κουτσομούρα μικρή (νωπή)</t>
  </si>
  <si>
    <t>Κουτσομούρα μεσαία (νωπή)</t>
  </si>
  <si>
    <t>Κουταβάκια (νωπά)</t>
  </si>
  <si>
    <t>Κολιός (νωπός)</t>
  </si>
  <si>
    <t>Παλαμίδα (νωπή)</t>
  </si>
  <si>
    <t>Καλαμάρια (νωπά)</t>
  </si>
  <si>
    <t>Θράψαλα (νωπά)</t>
  </si>
  <si>
    <t>Κεφάλια (νωπά)</t>
  </si>
  <si>
    <t>Τσιπούρα (νωπή, ιχθυοτροφείου)</t>
  </si>
  <si>
    <t>Λαυκάκι (νωπό, ιχθυοτροφείου)</t>
  </si>
  <si>
    <t>Ζαργάνα (νωπή)</t>
  </si>
  <si>
    <t>15221000-3</t>
  </si>
  <si>
    <t>Γλώσσες (κατεψυγμένες)</t>
  </si>
  <si>
    <t>Βακαλάος (κατεψυγμένος)</t>
  </si>
  <si>
    <t>Ψαροκροκέτες (κατεψυγμένες)</t>
  </si>
  <si>
    <t>Καλαμαράκι ροδέλα (κατεψυγμένα)</t>
  </si>
  <si>
    <t>Σουπιά ροδέλα (κατεψυγμένη)</t>
  </si>
  <si>
    <t>03220000-9</t>
  </si>
  <si>
    <t>ΟΜΑΔΑ 13 (Είδη οπωροπωλείου, φρούτα και λαχανικά) *οι ποσότητες αφορούν τα είδη εποχής, θα γίνουν παραγγελίες ανάλογα με την διαθεσιμότητα</t>
  </si>
  <si>
    <t>03212100-1</t>
  </si>
  <si>
    <t>Πατάτες καθαρές</t>
  </si>
  <si>
    <t>03221113-1</t>
  </si>
  <si>
    <t>Κρεμύδια μεσαία</t>
  </si>
  <si>
    <t>03221000-6</t>
  </si>
  <si>
    <t>Σκόρδα μεσαία</t>
  </si>
  <si>
    <t>03221270-9</t>
  </si>
  <si>
    <t>Αγγούρια</t>
  </si>
  <si>
    <t xml:space="preserve">Μαιντανός </t>
  </si>
  <si>
    <t>Δυόσμος</t>
  </si>
  <si>
    <t>Άνηθος</t>
  </si>
  <si>
    <t>03221310-2</t>
  </si>
  <si>
    <t>Μαρούλι</t>
  </si>
  <si>
    <t>Μελιτζάνες</t>
  </si>
  <si>
    <t>03221250-3</t>
  </si>
  <si>
    <t>Κολοκυθάκια</t>
  </si>
  <si>
    <t>03221230-7</t>
  </si>
  <si>
    <t>Πιπεριές</t>
  </si>
  <si>
    <t>Πιπεριές φλωρίνης</t>
  </si>
  <si>
    <t>Πιπεριές καυτερές</t>
  </si>
  <si>
    <t>03221240-0</t>
  </si>
  <si>
    <t xml:space="preserve">Ντομάτες </t>
  </si>
  <si>
    <t>03221112-4</t>
  </si>
  <si>
    <t>Καρότα</t>
  </si>
  <si>
    <t>Πράσα</t>
  </si>
  <si>
    <t>Λάχανο λευκό</t>
  </si>
  <si>
    <t>Λάχανο κόκκινο</t>
  </si>
  <si>
    <t>03221420-6</t>
  </si>
  <si>
    <t>Κουνουπίδι</t>
  </si>
  <si>
    <t>Σέληνο</t>
  </si>
  <si>
    <t>Κρεμμύδια φρέσκα</t>
  </si>
  <si>
    <t>Τζίντζερ</t>
  </si>
  <si>
    <t>03221260-6</t>
  </si>
  <si>
    <t>Μανιτάρια πλευρώτους</t>
  </si>
  <si>
    <t>Μανιτάρια agaricus</t>
  </si>
  <si>
    <t>Πατζάρια (βολβός και φύλλα)</t>
  </si>
  <si>
    <t>03222000-3</t>
  </si>
  <si>
    <t>Καρπούζι</t>
  </si>
  <si>
    <t>03222111-4</t>
  </si>
  <si>
    <t>Μπανάνες</t>
  </si>
  <si>
    <t>15332180-9</t>
  </si>
  <si>
    <t>Πεπόνι</t>
  </si>
  <si>
    <t>03222321-9</t>
  </si>
  <si>
    <t>Μήλα κόκκινα</t>
  </si>
  <si>
    <t>Μήλα grenits</t>
  </si>
  <si>
    <t>Μήλα smith</t>
  </si>
  <si>
    <t>Μήλα starkin</t>
  </si>
  <si>
    <t>03222313-0</t>
  </si>
  <si>
    <t>Φράουλες</t>
  </si>
  <si>
    <t>03222220-1</t>
  </si>
  <si>
    <t>Πορτοκάλια για χυμό</t>
  </si>
  <si>
    <t>Πορτοκάλια για φαγητό</t>
  </si>
  <si>
    <t>03222210-8</t>
  </si>
  <si>
    <t>Λεμόνια</t>
  </si>
  <si>
    <t>03222340-8</t>
  </si>
  <si>
    <t>Σταφύλια (όλα τα είδη)</t>
  </si>
  <si>
    <t>03222322-6</t>
  </si>
  <si>
    <t xml:space="preserve">Αχλάδια </t>
  </si>
  <si>
    <t>Νεκταρίνια</t>
  </si>
  <si>
    <t>03222332-9</t>
  </si>
  <si>
    <t>Ροδάκινα</t>
  </si>
  <si>
    <t>Κάστανα</t>
  </si>
  <si>
    <t>03222118-3</t>
  </si>
  <si>
    <t>Ακτινίδια</t>
  </si>
  <si>
    <t>03222240-7</t>
  </si>
  <si>
    <t>Μανταρίνια</t>
  </si>
  <si>
    <t>03222333-6</t>
  </si>
  <si>
    <t>Κεράσια</t>
  </si>
  <si>
    <t>15331170-9</t>
  </si>
  <si>
    <t xml:space="preserve">ΟΜΑΔΑ 14 (λαχανικά κατεψυγμένα) </t>
  </si>
  <si>
    <t>Αρακάς (κατεψυγμένος)</t>
  </si>
  <si>
    <t>ΣΥΣΚΕΥΑΣΙΑ 750-1000 γρ.</t>
  </si>
  <si>
    <t>Φασολάκια (κατεψυγμένα)</t>
  </si>
  <si>
    <t>Μπάμιες (κατεψυγμένες)</t>
  </si>
  <si>
    <t>Μπάμιες μικρές (κατεψυγμένες)</t>
  </si>
  <si>
    <t>Ανάμεικτα Λαχανικά (κατεψυγμένα)</t>
  </si>
  <si>
    <t>Σπανάκι (κατεψυγμένο)</t>
  </si>
  <si>
    <t>Καλαμπόκι (κατεψυγμένο)</t>
  </si>
  <si>
    <t>ΣΥΣΚΕΥΑΣΙΑ 450-1000 γρ.</t>
  </si>
  <si>
    <t>15810000-9</t>
  </si>
  <si>
    <t>ΟΜΑΔΑ 15 (Είδη Άρτου και ζύμες)</t>
  </si>
  <si>
    <t>15811100-7</t>
  </si>
  <si>
    <t xml:space="preserve">Άρτος  σε συσκευασία </t>
  </si>
  <si>
    <t>15811500-1</t>
  </si>
  <si>
    <t>Ψωμί για τοστ  (κατεψυγμένο)</t>
  </si>
  <si>
    <t>Ψωμάκι στρογγυλό τύπου berger (νωπό)</t>
  </si>
  <si>
    <t>15821110-3</t>
  </si>
  <si>
    <t>Φρυγανιές</t>
  </si>
  <si>
    <t>ΣΥΣΚΕΥΑΣΙΑ 350-550 γρ.</t>
  </si>
  <si>
    <t>Αραβική πίτα συσκευασμένη (νωπή)</t>
  </si>
  <si>
    <t>ΣΥΣΚΕΥΑΣΙΑ 450-550 γρ.</t>
  </si>
  <si>
    <t xml:space="preserve">Πίτα Ελληνική για σουβλάκι (κατεψυγμένη) </t>
  </si>
  <si>
    <t>ΣΥΣΚΕΥΑΣΙΑ 600-900 γρ.</t>
  </si>
  <si>
    <t>15812000-3</t>
  </si>
  <si>
    <t>Κανταίφι (κατεψυγμένο)</t>
  </si>
  <si>
    <t>Φύλλο ζύμης σφολιάτας – ψιλό φύλλο πίτσας  (κατεψυγμένο)</t>
  </si>
  <si>
    <t>Φύλλο ζύμης κρούστα  (κατεψυγμένο)</t>
  </si>
  <si>
    <t>Τσουρέκι</t>
  </si>
  <si>
    <t>Μελομακάρονα</t>
  </si>
  <si>
    <t>Κουραμπιέδες</t>
  </si>
  <si>
    <t>ΕΚΤΙΜΩΜΕΝΗ ΠΟΣΟΤΗΤΑ</t>
  </si>
  <si>
    <t>ΦΙΑΛΗ 300-400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</si>
</sst>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2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3" fillId="0" borderId="1" xfId="0" applyFont="1" applyBorder="1"/>
    <xf numFmtId="9" fontId="3" fillId="0" borderId="1" xfId="0" applyNumberFormat="1" applyFont="1" applyBorder="1"/>
    <xf numFmtId="8" fontId="3" fillId="0" borderId="1" xfId="0" applyNumberFormat="1" applyFont="1" applyBorder="1"/>
    <xf numFmtId="0" fontId="4" fillId="0" borderId="1" xfId="0" applyFont="1" applyBorder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3" fillId="0" borderId="1" xfId="0" applyFont="1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 applyBorder="1"/>
    <xf numFmtId="9" fontId="0" fillId="0" borderId="0" xfId="0" applyNumberFormat="1" applyBorder="1"/>
    <xf numFmtId="8" fontId="0" fillId="0" borderId="0" xfId="0" applyNumberFormat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0"/>
  <sheetViews>
    <sheetView tabSelected="1" topLeftCell="A241" workbookViewId="0">
      <selection activeCell="E47" sqref="E47"/>
    </sheetView>
  </sheetViews>
  <sheetFormatPr defaultRowHeight="15" x14ac:dyDescent="0.25"/>
  <cols>
    <col min="1" max="1" width="10.5703125" style="15" customWidth="1"/>
    <col min="2" max="2" width="3.5703125" style="15" customWidth="1"/>
    <col min="3" max="3" width="37.42578125" style="15" customWidth="1"/>
    <col min="4" max="4" width="26" style="15" customWidth="1"/>
    <col min="5" max="5" width="8.42578125" style="15" customWidth="1"/>
    <col min="6" max="6" width="8.7109375" style="15" customWidth="1"/>
    <col min="7" max="7" width="4.140625" style="15" customWidth="1"/>
    <col min="8" max="8" width="8.42578125" style="15" customWidth="1"/>
    <col min="9" max="9" width="10.28515625" style="15" customWidth="1"/>
    <col min="10" max="11" width="9.140625" style="11"/>
  </cols>
  <sheetData>
    <row r="1" spans="1:11" s="4" customFormat="1" ht="36.7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412</v>
      </c>
      <c r="J1" s="3" t="s">
        <v>8</v>
      </c>
      <c r="K1" s="3" t="s">
        <v>9</v>
      </c>
    </row>
    <row r="2" spans="1:11" s="4" customFormat="1" ht="15.75" customHeight="1" x14ac:dyDescent="0.25">
      <c r="A2" s="5" t="s">
        <v>10</v>
      </c>
      <c r="B2" s="5" t="s">
        <v>11</v>
      </c>
      <c r="C2" s="6"/>
      <c r="D2" s="6"/>
      <c r="E2" s="6"/>
      <c r="F2" s="6"/>
      <c r="G2" s="6"/>
      <c r="H2" s="6"/>
      <c r="I2" s="6"/>
      <c r="J2" s="7"/>
      <c r="K2" s="7"/>
    </row>
    <row r="3" spans="1:11" x14ac:dyDescent="0.25">
      <c r="A3" s="8" t="s">
        <v>10</v>
      </c>
      <c r="B3" s="8">
        <v>1</v>
      </c>
      <c r="C3" s="8" t="s">
        <v>12</v>
      </c>
      <c r="D3" s="8" t="s">
        <v>13</v>
      </c>
      <c r="E3" s="8" t="s">
        <v>26</v>
      </c>
      <c r="F3" s="8"/>
      <c r="G3" s="9">
        <v>0.09</v>
      </c>
      <c r="H3" s="10">
        <f>F3*1.09</f>
        <v>0</v>
      </c>
      <c r="I3" s="8">
        <v>3</v>
      </c>
      <c r="J3" s="11">
        <f>F3*I3</f>
        <v>0</v>
      </c>
      <c r="K3" s="23">
        <f>SUM(J3:J8)</f>
        <v>0</v>
      </c>
    </row>
    <row r="4" spans="1:11" x14ac:dyDescent="0.25">
      <c r="A4" s="8" t="s">
        <v>10</v>
      </c>
      <c r="B4" s="8">
        <v>2</v>
      </c>
      <c r="C4" s="8" t="s">
        <v>15</v>
      </c>
      <c r="D4" s="8" t="s">
        <v>16</v>
      </c>
      <c r="E4" s="8" t="s">
        <v>26</v>
      </c>
      <c r="F4" s="8"/>
      <c r="G4" s="9">
        <v>0.09</v>
      </c>
      <c r="H4" s="10">
        <f t="shared" ref="H4:H26" si="0">F4*1.09</f>
        <v>0</v>
      </c>
      <c r="I4" s="8">
        <v>3</v>
      </c>
      <c r="J4" s="11">
        <f t="shared" ref="J4:J7" si="1">F4*I4</f>
        <v>0</v>
      </c>
      <c r="K4" s="24"/>
    </row>
    <row r="5" spans="1:11" x14ac:dyDescent="0.25">
      <c r="A5" s="8" t="s">
        <v>10</v>
      </c>
      <c r="B5" s="8">
        <v>3</v>
      </c>
      <c r="C5" s="8" t="s">
        <v>17</v>
      </c>
      <c r="D5" s="8" t="s">
        <v>16</v>
      </c>
      <c r="E5" s="8" t="s">
        <v>26</v>
      </c>
      <c r="F5" s="8"/>
      <c r="G5" s="9">
        <v>0.09</v>
      </c>
      <c r="H5" s="10">
        <f t="shared" si="0"/>
        <v>0</v>
      </c>
      <c r="I5" s="8">
        <v>3</v>
      </c>
      <c r="J5" s="11">
        <f t="shared" si="1"/>
        <v>0</v>
      </c>
      <c r="K5" s="24"/>
    </row>
    <row r="6" spans="1:11" x14ac:dyDescent="0.25">
      <c r="A6" s="8" t="s">
        <v>10</v>
      </c>
      <c r="B6" s="8">
        <v>4</v>
      </c>
      <c r="C6" s="8" t="s">
        <v>18</v>
      </c>
      <c r="D6" s="8" t="s">
        <v>16</v>
      </c>
      <c r="E6" s="8" t="s">
        <v>26</v>
      </c>
      <c r="F6" s="8"/>
      <c r="G6" s="9">
        <v>0.09</v>
      </c>
      <c r="H6" s="10">
        <f t="shared" si="0"/>
        <v>0</v>
      </c>
      <c r="I6" s="8">
        <v>3</v>
      </c>
      <c r="J6" s="11">
        <f t="shared" si="1"/>
        <v>0</v>
      </c>
      <c r="K6" s="24"/>
    </row>
    <row r="7" spans="1:11" x14ac:dyDescent="0.25">
      <c r="A7" s="8" t="s">
        <v>10</v>
      </c>
      <c r="B7" s="8">
        <v>5</v>
      </c>
      <c r="C7" s="8" t="s">
        <v>19</v>
      </c>
      <c r="D7" s="8" t="s">
        <v>16</v>
      </c>
      <c r="E7" s="8" t="s">
        <v>26</v>
      </c>
      <c r="F7" s="8"/>
      <c r="G7" s="9">
        <v>0.09</v>
      </c>
      <c r="H7" s="10">
        <f t="shared" si="0"/>
        <v>0</v>
      </c>
      <c r="I7" s="8">
        <v>3</v>
      </c>
      <c r="J7" s="11">
        <f t="shared" si="1"/>
        <v>0</v>
      </c>
      <c r="K7" s="24"/>
    </row>
    <row r="8" spans="1:11" x14ac:dyDescent="0.25">
      <c r="A8" s="8" t="s">
        <v>10</v>
      </c>
      <c r="B8" s="8">
        <v>6</v>
      </c>
      <c r="C8" s="8" t="s">
        <v>20</v>
      </c>
      <c r="D8" s="8" t="s">
        <v>16</v>
      </c>
      <c r="E8" s="8" t="s">
        <v>26</v>
      </c>
      <c r="F8" s="8"/>
      <c r="G8" s="9">
        <v>0.09</v>
      </c>
      <c r="H8" s="10">
        <f t="shared" si="0"/>
        <v>0</v>
      </c>
      <c r="I8" s="8">
        <v>3</v>
      </c>
      <c r="J8" s="11">
        <f>F8*I8</f>
        <v>0</v>
      </c>
      <c r="K8" s="25"/>
    </row>
    <row r="9" spans="1:11" s="4" customFormat="1" ht="15.75" customHeight="1" x14ac:dyDescent="0.25">
      <c r="A9" s="5" t="s">
        <v>21</v>
      </c>
      <c r="B9" s="5" t="s">
        <v>22</v>
      </c>
      <c r="C9" s="6"/>
      <c r="D9" s="6"/>
      <c r="E9" s="6"/>
      <c r="F9" s="6"/>
      <c r="G9" s="6"/>
      <c r="H9" s="6"/>
      <c r="I9" s="6"/>
      <c r="J9" s="7"/>
      <c r="K9" s="7"/>
    </row>
    <row r="10" spans="1:11" x14ac:dyDescent="0.25">
      <c r="A10" s="8" t="s">
        <v>23</v>
      </c>
      <c r="B10" s="8">
        <v>1</v>
      </c>
      <c r="C10" s="8" t="s">
        <v>24</v>
      </c>
      <c r="D10" s="8" t="s">
        <v>25</v>
      </c>
      <c r="E10" s="8" t="s">
        <v>26</v>
      </c>
      <c r="F10" s="8"/>
      <c r="G10" s="9">
        <v>0.09</v>
      </c>
      <c r="H10" s="10">
        <f t="shared" si="0"/>
        <v>0</v>
      </c>
      <c r="I10" s="8">
        <v>100</v>
      </c>
      <c r="J10" s="11">
        <f>F10*I10</f>
        <v>0</v>
      </c>
      <c r="K10" s="23">
        <f>SUM(J10:J26)</f>
        <v>0</v>
      </c>
    </row>
    <row r="11" spans="1:11" x14ac:dyDescent="0.25">
      <c r="A11" s="8" t="s">
        <v>27</v>
      </c>
      <c r="B11" s="8">
        <v>2</v>
      </c>
      <c r="C11" s="8" t="s">
        <v>28</v>
      </c>
      <c r="D11" s="8" t="s">
        <v>25</v>
      </c>
      <c r="E11" s="8" t="s">
        <v>26</v>
      </c>
      <c r="F11" s="8"/>
      <c r="G11" s="9">
        <v>0.09</v>
      </c>
      <c r="H11" s="10">
        <f t="shared" si="0"/>
        <v>0</v>
      </c>
      <c r="I11" s="8">
        <v>100</v>
      </c>
      <c r="J11" s="11">
        <f t="shared" ref="J11:J74" si="2">F11*I11</f>
        <v>0</v>
      </c>
      <c r="K11" s="24"/>
    </row>
    <row r="12" spans="1:11" x14ac:dyDescent="0.25">
      <c r="A12" s="8" t="s">
        <v>29</v>
      </c>
      <c r="B12" s="8">
        <v>3</v>
      </c>
      <c r="C12" s="8" t="s">
        <v>30</v>
      </c>
      <c r="D12" s="8" t="s">
        <v>31</v>
      </c>
      <c r="E12" s="8" t="s">
        <v>26</v>
      </c>
      <c r="F12" s="8"/>
      <c r="G12" s="9">
        <v>0.09</v>
      </c>
      <c r="H12" s="10">
        <f t="shared" si="0"/>
        <v>0</v>
      </c>
      <c r="I12" s="8">
        <v>50</v>
      </c>
      <c r="J12" s="11">
        <f t="shared" si="2"/>
        <v>0</v>
      </c>
      <c r="K12" s="24"/>
    </row>
    <row r="13" spans="1:11" x14ac:dyDescent="0.25">
      <c r="A13" s="8" t="s">
        <v>23</v>
      </c>
      <c r="B13" s="8">
        <v>4</v>
      </c>
      <c r="C13" s="8" t="s">
        <v>32</v>
      </c>
      <c r="D13" s="8" t="s">
        <v>33</v>
      </c>
      <c r="E13" s="8" t="s">
        <v>26</v>
      </c>
      <c r="F13" s="8"/>
      <c r="G13" s="9">
        <v>0.09</v>
      </c>
      <c r="H13" s="10">
        <f t="shared" si="0"/>
        <v>0</v>
      </c>
      <c r="I13" s="8">
        <v>5</v>
      </c>
      <c r="J13" s="11">
        <f t="shared" si="2"/>
        <v>0</v>
      </c>
      <c r="K13" s="24"/>
    </row>
    <row r="14" spans="1:11" x14ac:dyDescent="0.25">
      <c r="A14" s="8" t="s">
        <v>23</v>
      </c>
      <c r="B14" s="8">
        <v>5</v>
      </c>
      <c r="C14" s="8" t="s">
        <v>34</v>
      </c>
      <c r="D14" s="8" t="s">
        <v>33</v>
      </c>
      <c r="E14" s="8" t="s">
        <v>26</v>
      </c>
      <c r="F14" s="8"/>
      <c r="G14" s="9">
        <v>0.09</v>
      </c>
      <c r="H14" s="10">
        <f t="shared" si="0"/>
        <v>0</v>
      </c>
      <c r="I14" s="8">
        <v>10</v>
      </c>
      <c r="J14" s="11">
        <f t="shared" si="2"/>
        <v>0</v>
      </c>
      <c r="K14" s="24"/>
    </row>
    <row r="15" spans="1:11" x14ac:dyDescent="0.25">
      <c r="A15" s="8" t="s">
        <v>23</v>
      </c>
      <c r="B15" s="8">
        <v>6</v>
      </c>
      <c r="C15" s="8" t="s">
        <v>35</v>
      </c>
      <c r="D15" s="8" t="s">
        <v>33</v>
      </c>
      <c r="E15" s="8" t="s">
        <v>26</v>
      </c>
      <c r="F15" s="8"/>
      <c r="G15" s="9">
        <v>0.09</v>
      </c>
      <c r="H15" s="10">
        <f t="shared" si="0"/>
        <v>0</v>
      </c>
      <c r="I15" s="8">
        <v>10</v>
      </c>
      <c r="J15" s="11">
        <f t="shared" si="2"/>
        <v>0</v>
      </c>
      <c r="K15" s="24"/>
    </row>
    <row r="16" spans="1:11" x14ac:dyDescent="0.25">
      <c r="A16" s="8" t="s">
        <v>23</v>
      </c>
      <c r="B16" s="8">
        <v>7</v>
      </c>
      <c r="C16" s="8" t="s">
        <v>36</v>
      </c>
      <c r="D16" s="8" t="s">
        <v>33</v>
      </c>
      <c r="E16" s="8" t="s">
        <v>26</v>
      </c>
      <c r="F16" s="8"/>
      <c r="G16" s="9">
        <v>0.09</v>
      </c>
      <c r="H16" s="10">
        <f t="shared" si="0"/>
        <v>0</v>
      </c>
      <c r="I16" s="8">
        <v>10</v>
      </c>
      <c r="J16" s="11">
        <f t="shared" si="2"/>
        <v>0</v>
      </c>
      <c r="K16" s="24"/>
    </row>
    <row r="17" spans="1:11" x14ac:dyDescent="0.25">
      <c r="A17" s="8" t="s">
        <v>37</v>
      </c>
      <c r="B17" s="8">
        <v>8</v>
      </c>
      <c r="C17" s="8" t="s">
        <v>38</v>
      </c>
      <c r="D17" s="8" t="s">
        <v>33</v>
      </c>
      <c r="E17" s="8" t="s">
        <v>26</v>
      </c>
      <c r="F17" s="8"/>
      <c r="G17" s="9">
        <v>0.09</v>
      </c>
      <c r="H17" s="10">
        <f t="shared" si="0"/>
        <v>0</v>
      </c>
      <c r="I17" s="8">
        <v>210</v>
      </c>
      <c r="J17" s="11">
        <f t="shared" si="2"/>
        <v>0</v>
      </c>
      <c r="K17" s="24"/>
    </row>
    <row r="18" spans="1:11" x14ac:dyDescent="0.25">
      <c r="A18" s="8" t="s">
        <v>37</v>
      </c>
      <c r="B18" s="8">
        <v>9</v>
      </c>
      <c r="C18" s="8" t="s">
        <v>39</v>
      </c>
      <c r="D18" s="8" t="s">
        <v>33</v>
      </c>
      <c r="E18" s="8" t="s">
        <v>26</v>
      </c>
      <c r="F18" s="8"/>
      <c r="G18" s="9">
        <v>0.09</v>
      </c>
      <c r="H18" s="10">
        <f t="shared" si="0"/>
        <v>0</v>
      </c>
      <c r="I18" s="8">
        <v>90</v>
      </c>
      <c r="J18" s="11">
        <f t="shared" si="2"/>
        <v>0</v>
      </c>
      <c r="K18" s="24"/>
    </row>
    <row r="19" spans="1:11" x14ac:dyDescent="0.25">
      <c r="A19" s="8" t="s">
        <v>37</v>
      </c>
      <c r="B19" s="8">
        <v>10</v>
      </c>
      <c r="C19" s="8" t="s">
        <v>40</v>
      </c>
      <c r="D19" s="8" t="s">
        <v>33</v>
      </c>
      <c r="E19" s="8" t="s">
        <v>26</v>
      </c>
      <c r="F19" s="8"/>
      <c r="G19" s="9">
        <v>0.09</v>
      </c>
      <c r="H19" s="10">
        <f t="shared" si="0"/>
        <v>0</v>
      </c>
      <c r="I19" s="8">
        <v>75</v>
      </c>
      <c r="J19" s="11">
        <f t="shared" si="2"/>
        <v>0</v>
      </c>
      <c r="K19" s="24"/>
    </row>
    <row r="20" spans="1:11" x14ac:dyDescent="0.25">
      <c r="A20" s="8" t="s">
        <v>37</v>
      </c>
      <c r="B20" s="8">
        <v>11</v>
      </c>
      <c r="C20" s="8" t="s">
        <v>41</v>
      </c>
      <c r="D20" s="8" t="s">
        <v>33</v>
      </c>
      <c r="E20" s="8" t="s">
        <v>26</v>
      </c>
      <c r="F20" s="8"/>
      <c r="G20" s="9">
        <v>0.09</v>
      </c>
      <c r="H20" s="10">
        <f t="shared" si="0"/>
        <v>0</v>
      </c>
      <c r="I20" s="8">
        <v>30</v>
      </c>
      <c r="J20" s="11">
        <f t="shared" si="2"/>
        <v>0</v>
      </c>
      <c r="K20" s="24"/>
    </row>
    <row r="21" spans="1:11" x14ac:dyDescent="0.25">
      <c r="A21" s="8" t="s">
        <v>37</v>
      </c>
      <c r="B21" s="8">
        <v>12</v>
      </c>
      <c r="C21" s="8" t="s">
        <v>42</v>
      </c>
      <c r="D21" s="8" t="s">
        <v>33</v>
      </c>
      <c r="E21" s="8" t="s">
        <v>26</v>
      </c>
      <c r="F21" s="8"/>
      <c r="G21" s="9">
        <v>0.09</v>
      </c>
      <c r="H21" s="10">
        <f t="shared" si="0"/>
        <v>0</v>
      </c>
      <c r="I21" s="8">
        <v>75</v>
      </c>
      <c r="J21" s="11">
        <f t="shared" si="2"/>
        <v>0</v>
      </c>
      <c r="K21" s="24"/>
    </row>
    <row r="22" spans="1:11" x14ac:dyDescent="0.25">
      <c r="A22" s="8" t="s">
        <v>37</v>
      </c>
      <c r="B22" s="8">
        <v>13</v>
      </c>
      <c r="C22" s="8" t="s">
        <v>43</v>
      </c>
      <c r="D22" s="8" t="s">
        <v>33</v>
      </c>
      <c r="E22" s="8" t="s">
        <v>26</v>
      </c>
      <c r="F22" s="8"/>
      <c r="G22" s="9">
        <v>0.09</v>
      </c>
      <c r="H22" s="10">
        <f t="shared" si="0"/>
        <v>0</v>
      </c>
      <c r="I22" s="8">
        <v>75</v>
      </c>
      <c r="J22" s="11">
        <f t="shared" si="2"/>
        <v>0</v>
      </c>
      <c r="K22" s="24"/>
    </row>
    <row r="23" spans="1:11" x14ac:dyDescent="0.25">
      <c r="A23" s="8" t="s">
        <v>37</v>
      </c>
      <c r="B23" s="8">
        <v>14</v>
      </c>
      <c r="C23" s="8" t="s">
        <v>44</v>
      </c>
      <c r="D23" s="8" t="s">
        <v>33</v>
      </c>
      <c r="E23" s="8" t="s">
        <v>26</v>
      </c>
      <c r="F23" s="8"/>
      <c r="G23" s="9">
        <v>0.09</v>
      </c>
      <c r="H23" s="10">
        <f t="shared" si="0"/>
        <v>0</v>
      </c>
      <c r="I23" s="8">
        <v>15</v>
      </c>
      <c r="J23" s="11">
        <f t="shared" si="2"/>
        <v>0</v>
      </c>
      <c r="K23" s="24"/>
    </row>
    <row r="24" spans="1:11" x14ac:dyDescent="0.25">
      <c r="A24" s="8" t="s">
        <v>45</v>
      </c>
      <c r="B24" s="8">
        <v>15</v>
      </c>
      <c r="C24" s="8" t="s">
        <v>46</v>
      </c>
      <c r="D24" s="8" t="s">
        <v>33</v>
      </c>
      <c r="E24" s="8" t="s">
        <v>26</v>
      </c>
      <c r="F24" s="8"/>
      <c r="G24" s="9">
        <v>0.17</v>
      </c>
      <c r="H24" s="10">
        <f>F24*1.17</f>
        <v>0</v>
      </c>
      <c r="I24" s="8">
        <v>125</v>
      </c>
      <c r="J24" s="11">
        <f t="shared" si="2"/>
        <v>0</v>
      </c>
      <c r="K24" s="24"/>
    </row>
    <row r="25" spans="1:11" x14ac:dyDescent="0.25">
      <c r="A25" s="8" t="s">
        <v>47</v>
      </c>
      <c r="B25" s="8">
        <v>16</v>
      </c>
      <c r="C25" s="8" t="s">
        <v>48</v>
      </c>
      <c r="D25" s="8" t="s">
        <v>49</v>
      </c>
      <c r="E25" s="8" t="s">
        <v>26</v>
      </c>
      <c r="F25" s="8"/>
      <c r="G25" s="9">
        <v>0.09</v>
      </c>
      <c r="H25" s="10">
        <f t="shared" si="0"/>
        <v>0</v>
      </c>
      <c r="I25" s="8">
        <v>300</v>
      </c>
      <c r="J25" s="11">
        <f t="shared" si="2"/>
        <v>0</v>
      </c>
      <c r="K25" s="24"/>
    </row>
    <row r="26" spans="1:11" x14ac:dyDescent="0.25">
      <c r="A26" s="8" t="s">
        <v>47</v>
      </c>
      <c r="B26" s="8">
        <v>17</v>
      </c>
      <c r="C26" s="8" t="s">
        <v>50</v>
      </c>
      <c r="D26" s="8" t="s">
        <v>49</v>
      </c>
      <c r="E26" s="8" t="s">
        <v>26</v>
      </c>
      <c r="F26" s="8"/>
      <c r="G26" s="9">
        <v>0.09</v>
      </c>
      <c r="H26" s="10">
        <f t="shared" si="0"/>
        <v>0</v>
      </c>
      <c r="I26" s="8">
        <v>100</v>
      </c>
      <c r="J26" s="11">
        <f t="shared" si="2"/>
        <v>0</v>
      </c>
      <c r="K26" s="25"/>
    </row>
    <row r="27" spans="1:11" s="4" customFormat="1" ht="15.75" customHeight="1" x14ac:dyDescent="0.25">
      <c r="A27" s="5" t="s">
        <v>21</v>
      </c>
      <c r="B27" s="5" t="s">
        <v>51</v>
      </c>
      <c r="C27" s="6"/>
      <c r="D27" s="6"/>
      <c r="E27" s="6"/>
      <c r="F27" s="6"/>
      <c r="G27" s="6"/>
      <c r="H27" s="6"/>
      <c r="I27" s="6"/>
      <c r="J27" s="7"/>
      <c r="K27" s="7"/>
    </row>
    <row r="28" spans="1:11" x14ac:dyDescent="0.25">
      <c r="A28" s="8" t="s">
        <v>21</v>
      </c>
      <c r="B28" s="8">
        <v>1</v>
      </c>
      <c r="C28" s="8" t="s">
        <v>52</v>
      </c>
      <c r="D28" s="8" t="s">
        <v>53</v>
      </c>
      <c r="E28" s="8" t="s">
        <v>26</v>
      </c>
      <c r="F28" s="8"/>
      <c r="G28" s="9">
        <v>0.17</v>
      </c>
      <c r="H28" s="10">
        <f>F28*1.17</f>
        <v>0</v>
      </c>
      <c r="I28" s="8">
        <v>7</v>
      </c>
      <c r="J28" s="11">
        <f t="shared" si="2"/>
        <v>0</v>
      </c>
      <c r="K28" s="23">
        <f>SUM(J28:J48)</f>
        <v>0</v>
      </c>
    </row>
    <row r="29" spans="1:11" x14ac:dyDescent="0.25">
      <c r="A29" s="8" t="s">
        <v>54</v>
      </c>
      <c r="B29" s="8">
        <v>2</v>
      </c>
      <c r="C29" s="8" t="s">
        <v>55</v>
      </c>
      <c r="D29" s="8" t="s">
        <v>16</v>
      </c>
      <c r="E29" s="8" t="s">
        <v>26</v>
      </c>
      <c r="F29" s="8"/>
      <c r="G29" s="9">
        <v>0.09</v>
      </c>
      <c r="H29" s="10">
        <f t="shared" ref="H29:H30" si="3">F29*1.09</f>
        <v>0</v>
      </c>
      <c r="I29" s="8">
        <v>140</v>
      </c>
      <c r="J29" s="11">
        <f t="shared" si="2"/>
        <v>0</v>
      </c>
      <c r="K29" s="24"/>
    </row>
    <row r="30" spans="1:11" x14ac:dyDescent="0.25">
      <c r="A30" s="8" t="s">
        <v>56</v>
      </c>
      <c r="B30" s="8">
        <v>3</v>
      </c>
      <c r="C30" s="8" t="s">
        <v>57</v>
      </c>
      <c r="D30" s="8" t="s">
        <v>58</v>
      </c>
      <c r="E30" s="8" t="s">
        <v>59</v>
      </c>
      <c r="F30" s="8"/>
      <c r="G30" s="9">
        <v>0.09</v>
      </c>
      <c r="H30" s="10">
        <f t="shared" si="3"/>
        <v>0</v>
      </c>
      <c r="I30" s="8">
        <v>2880</v>
      </c>
      <c r="J30" s="11">
        <f t="shared" si="2"/>
        <v>0</v>
      </c>
      <c r="K30" s="24"/>
    </row>
    <row r="31" spans="1:11" x14ac:dyDescent="0.25">
      <c r="A31" s="8" t="s">
        <v>60</v>
      </c>
      <c r="B31" s="8">
        <v>4</v>
      </c>
      <c r="C31" s="8" t="s">
        <v>61</v>
      </c>
      <c r="D31" s="8" t="s">
        <v>13</v>
      </c>
      <c r="E31" s="8" t="s">
        <v>26</v>
      </c>
      <c r="F31" s="8"/>
      <c r="G31" s="9">
        <v>0.17</v>
      </c>
      <c r="H31" s="10">
        <f>F31*1.17</f>
        <v>0</v>
      </c>
      <c r="I31" s="8">
        <v>40</v>
      </c>
      <c r="J31" s="11">
        <f t="shared" si="2"/>
        <v>0</v>
      </c>
      <c r="K31" s="24"/>
    </row>
    <row r="32" spans="1:11" x14ac:dyDescent="0.25">
      <c r="A32" s="8" t="s">
        <v>62</v>
      </c>
      <c r="B32" s="8">
        <v>5</v>
      </c>
      <c r="C32" s="8" t="s">
        <v>63</v>
      </c>
      <c r="D32" s="8" t="s">
        <v>64</v>
      </c>
      <c r="E32" s="8" t="s">
        <v>26</v>
      </c>
      <c r="F32" s="8"/>
      <c r="G32" s="9">
        <v>0.17</v>
      </c>
      <c r="H32" s="10">
        <f t="shared" ref="H32:H35" si="4">F32*1.17</f>
        <v>0</v>
      </c>
      <c r="I32" s="8">
        <v>30</v>
      </c>
      <c r="J32" s="11">
        <f t="shared" si="2"/>
        <v>0</v>
      </c>
      <c r="K32" s="24"/>
    </row>
    <row r="33" spans="1:11" x14ac:dyDescent="0.25">
      <c r="A33" s="8" t="s">
        <v>21</v>
      </c>
      <c r="B33" s="8">
        <v>6</v>
      </c>
      <c r="C33" s="8" t="s">
        <v>65</v>
      </c>
      <c r="D33" s="8" t="s">
        <v>66</v>
      </c>
      <c r="E33" s="8" t="s">
        <v>26</v>
      </c>
      <c r="F33" s="8"/>
      <c r="G33" s="9">
        <v>0.17</v>
      </c>
      <c r="H33" s="10">
        <f t="shared" si="4"/>
        <v>0</v>
      </c>
      <c r="I33" s="8">
        <v>10</v>
      </c>
      <c r="J33" s="11">
        <f t="shared" si="2"/>
        <v>0</v>
      </c>
      <c r="K33" s="24"/>
    </row>
    <row r="34" spans="1:11" x14ac:dyDescent="0.25">
      <c r="A34" s="8" t="s">
        <v>67</v>
      </c>
      <c r="B34" s="8">
        <v>7</v>
      </c>
      <c r="C34" s="8" t="s">
        <v>68</v>
      </c>
      <c r="D34" s="8" t="s">
        <v>69</v>
      </c>
      <c r="E34" s="8" t="s">
        <v>26</v>
      </c>
      <c r="F34" s="8"/>
      <c r="G34" s="9">
        <v>0.17</v>
      </c>
      <c r="H34" s="10">
        <f t="shared" si="4"/>
        <v>0</v>
      </c>
      <c r="I34" s="8">
        <v>1000</v>
      </c>
      <c r="J34" s="11">
        <f t="shared" si="2"/>
        <v>0</v>
      </c>
      <c r="K34" s="24"/>
    </row>
    <row r="35" spans="1:11" x14ac:dyDescent="0.25">
      <c r="A35" s="8" t="s">
        <v>67</v>
      </c>
      <c r="B35" s="8">
        <v>8</v>
      </c>
      <c r="C35" s="8" t="s">
        <v>70</v>
      </c>
      <c r="D35" s="8" t="s">
        <v>71</v>
      </c>
      <c r="E35" s="8" t="s">
        <v>26</v>
      </c>
      <c r="F35" s="8"/>
      <c r="G35" s="9">
        <v>0.17</v>
      </c>
      <c r="H35" s="10">
        <f t="shared" si="4"/>
        <v>0</v>
      </c>
      <c r="I35" s="8">
        <v>40</v>
      </c>
      <c r="J35" s="11">
        <f t="shared" si="2"/>
        <v>0</v>
      </c>
      <c r="K35" s="24"/>
    </row>
    <row r="36" spans="1:11" x14ac:dyDescent="0.25">
      <c r="A36" s="8" t="s">
        <v>72</v>
      </c>
      <c r="B36" s="8">
        <v>9</v>
      </c>
      <c r="C36" s="8" t="s">
        <v>73</v>
      </c>
      <c r="D36" s="8" t="s">
        <v>69</v>
      </c>
      <c r="E36" s="8" t="s">
        <v>26</v>
      </c>
      <c r="F36" s="8"/>
      <c r="G36" s="9">
        <v>0.09</v>
      </c>
      <c r="H36" s="10">
        <f t="shared" ref="H36:H37" si="5">F36*1.09</f>
        <v>0</v>
      </c>
      <c r="I36" s="8">
        <v>800</v>
      </c>
      <c r="J36" s="11">
        <f t="shared" si="2"/>
        <v>0</v>
      </c>
      <c r="K36" s="24"/>
    </row>
    <row r="37" spans="1:11" x14ac:dyDescent="0.25">
      <c r="A37" s="8" t="s">
        <v>74</v>
      </c>
      <c r="B37" s="8">
        <v>10</v>
      </c>
      <c r="C37" s="8" t="s">
        <v>75</v>
      </c>
      <c r="D37" s="8" t="s">
        <v>33</v>
      </c>
      <c r="E37" s="8" t="s">
        <v>26</v>
      </c>
      <c r="F37" s="8"/>
      <c r="G37" s="9">
        <v>0.09</v>
      </c>
      <c r="H37" s="10">
        <f t="shared" si="5"/>
        <v>0</v>
      </c>
      <c r="I37" s="8">
        <v>75</v>
      </c>
      <c r="J37" s="11">
        <f t="shared" si="2"/>
        <v>0</v>
      </c>
      <c r="K37" s="24"/>
    </row>
    <row r="38" spans="1:11" x14ac:dyDescent="0.25">
      <c r="A38" s="8" t="s">
        <v>21</v>
      </c>
      <c r="B38" s="8">
        <v>11</v>
      </c>
      <c r="C38" s="8" t="s">
        <v>76</v>
      </c>
      <c r="D38" s="8" t="s">
        <v>77</v>
      </c>
      <c r="E38" s="8" t="s">
        <v>26</v>
      </c>
      <c r="F38" s="8"/>
      <c r="G38" s="9">
        <v>0.17</v>
      </c>
      <c r="H38" s="10">
        <f>F38*1.17</f>
        <v>0</v>
      </c>
      <c r="I38" s="8">
        <v>25</v>
      </c>
      <c r="J38" s="11">
        <f t="shared" si="2"/>
        <v>0</v>
      </c>
      <c r="K38" s="24"/>
    </row>
    <row r="39" spans="1:11" x14ac:dyDescent="0.25">
      <c r="A39" s="8" t="s">
        <v>78</v>
      </c>
      <c r="B39" s="8">
        <v>12</v>
      </c>
      <c r="C39" s="8" t="s">
        <v>79</v>
      </c>
      <c r="D39" s="8" t="s">
        <v>33</v>
      </c>
      <c r="E39" s="8" t="s">
        <v>26</v>
      </c>
      <c r="F39" s="8"/>
      <c r="G39" s="9">
        <v>0.09</v>
      </c>
      <c r="H39" s="10">
        <f t="shared" ref="H39:H42" si="6">F39*1.09</f>
        <v>0</v>
      </c>
      <c r="I39" s="8">
        <v>75</v>
      </c>
      <c r="J39" s="11">
        <f t="shared" si="2"/>
        <v>0</v>
      </c>
      <c r="K39" s="24"/>
    </row>
    <row r="40" spans="1:11" x14ac:dyDescent="0.25">
      <c r="A40" s="8" t="s">
        <v>78</v>
      </c>
      <c r="B40" s="8">
        <v>13</v>
      </c>
      <c r="C40" s="8" t="s">
        <v>80</v>
      </c>
      <c r="D40" s="8" t="s">
        <v>33</v>
      </c>
      <c r="E40" s="8" t="s">
        <v>26</v>
      </c>
      <c r="F40" s="8"/>
      <c r="G40" s="9">
        <v>0.09</v>
      </c>
      <c r="H40" s="10">
        <f t="shared" si="6"/>
        <v>0</v>
      </c>
      <c r="I40" s="8">
        <v>75</v>
      </c>
      <c r="J40" s="11">
        <f t="shared" si="2"/>
        <v>0</v>
      </c>
      <c r="K40" s="24"/>
    </row>
    <row r="41" spans="1:11" x14ac:dyDescent="0.25">
      <c r="A41" s="8" t="s">
        <v>81</v>
      </c>
      <c r="B41" s="8">
        <v>14</v>
      </c>
      <c r="C41" s="8" t="s">
        <v>82</v>
      </c>
      <c r="D41" s="8" t="s">
        <v>83</v>
      </c>
      <c r="E41" s="8" t="s">
        <v>26</v>
      </c>
      <c r="F41" s="8"/>
      <c r="G41" s="9">
        <v>0.17</v>
      </c>
      <c r="H41" s="10">
        <f>F41*1.17</f>
        <v>0</v>
      </c>
      <c r="I41" s="8">
        <v>60</v>
      </c>
      <c r="J41" s="11">
        <f t="shared" si="2"/>
        <v>0</v>
      </c>
      <c r="K41" s="24"/>
    </row>
    <row r="42" spans="1:11" x14ac:dyDescent="0.25">
      <c r="A42" s="8" t="s">
        <v>21</v>
      </c>
      <c r="B42" s="8">
        <v>15</v>
      </c>
      <c r="C42" s="8" t="s">
        <v>84</v>
      </c>
      <c r="D42" s="8" t="s">
        <v>85</v>
      </c>
      <c r="E42" s="8" t="s">
        <v>26</v>
      </c>
      <c r="F42" s="8"/>
      <c r="G42" s="9">
        <v>0.09</v>
      </c>
      <c r="H42" s="10">
        <f t="shared" si="6"/>
        <v>0</v>
      </c>
      <c r="I42" s="8">
        <v>25</v>
      </c>
      <c r="J42" s="11">
        <f t="shared" si="2"/>
        <v>0</v>
      </c>
      <c r="K42" s="24"/>
    </row>
    <row r="43" spans="1:11" x14ac:dyDescent="0.25">
      <c r="A43" s="8" t="s">
        <v>21</v>
      </c>
      <c r="B43" s="8">
        <v>16</v>
      </c>
      <c r="C43" s="8" t="s">
        <v>86</v>
      </c>
      <c r="D43" s="8" t="s">
        <v>87</v>
      </c>
      <c r="E43" s="8" t="s">
        <v>26</v>
      </c>
      <c r="F43" s="8"/>
      <c r="G43" s="9">
        <v>0.17</v>
      </c>
      <c r="H43" s="10">
        <f>F43*1.17</f>
        <v>0</v>
      </c>
      <c r="I43" s="8">
        <v>8</v>
      </c>
      <c r="J43" s="11">
        <f t="shared" si="2"/>
        <v>0</v>
      </c>
      <c r="K43" s="24"/>
    </row>
    <row r="44" spans="1:11" x14ac:dyDescent="0.25">
      <c r="A44" s="8" t="s">
        <v>21</v>
      </c>
      <c r="B44" s="8">
        <v>17</v>
      </c>
      <c r="C44" s="8" t="s">
        <v>88</v>
      </c>
      <c r="D44" s="8" t="s">
        <v>89</v>
      </c>
      <c r="E44" s="8" t="s">
        <v>26</v>
      </c>
      <c r="F44" s="8"/>
      <c r="G44" s="9">
        <v>0.17</v>
      </c>
      <c r="H44" s="10">
        <f>F44*1.17</f>
        <v>0</v>
      </c>
      <c r="I44" s="8">
        <v>30</v>
      </c>
      <c r="J44" s="11">
        <f t="shared" si="2"/>
        <v>0</v>
      </c>
      <c r="K44" s="24"/>
    </row>
    <row r="45" spans="1:11" x14ac:dyDescent="0.25">
      <c r="A45" s="8" t="s">
        <v>90</v>
      </c>
      <c r="B45" s="8">
        <v>18</v>
      </c>
      <c r="C45" s="8" t="s">
        <v>91</v>
      </c>
      <c r="D45" s="8" t="s">
        <v>92</v>
      </c>
      <c r="E45" s="8" t="s">
        <v>26</v>
      </c>
      <c r="F45" s="8"/>
      <c r="G45" s="9">
        <v>0.17</v>
      </c>
      <c r="H45" s="10">
        <f t="shared" ref="H45:H48" si="7">F45*1.17</f>
        <v>0</v>
      </c>
      <c r="I45" s="8">
        <v>3</v>
      </c>
      <c r="J45" s="11">
        <f t="shared" si="2"/>
        <v>0</v>
      </c>
      <c r="K45" s="24"/>
    </row>
    <row r="46" spans="1:11" x14ac:dyDescent="0.25">
      <c r="A46" s="8" t="s">
        <v>93</v>
      </c>
      <c r="B46" s="8">
        <v>19</v>
      </c>
      <c r="C46" s="8" t="s">
        <v>94</v>
      </c>
      <c r="D46" s="8" t="s">
        <v>95</v>
      </c>
      <c r="E46" s="8" t="s">
        <v>26</v>
      </c>
      <c r="F46" s="8"/>
      <c r="G46" s="9">
        <v>0.17</v>
      </c>
      <c r="H46" s="10">
        <f t="shared" si="7"/>
        <v>0</v>
      </c>
      <c r="I46" s="8">
        <v>5</v>
      </c>
      <c r="J46" s="11">
        <f t="shared" si="2"/>
        <v>0</v>
      </c>
      <c r="K46" s="24"/>
    </row>
    <row r="47" spans="1:11" x14ac:dyDescent="0.25">
      <c r="A47" s="8" t="s">
        <v>96</v>
      </c>
      <c r="B47" s="8">
        <v>20</v>
      </c>
      <c r="C47" s="8" t="s">
        <v>97</v>
      </c>
      <c r="D47" s="8" t="s">
        <v>98</v>
      </c>
      <c r="E47" s="8" t="s">
        <v>26</v>
      </c>
      <c r="F47" s="8"/>
      <c r="G47" s="9">
        <v>0.17</v>
      </c>
      <c r="H47" s="10">
        <f t="shared" si="7"/>
        <v>0</v>
      </c>
      <c r="I47" s="8">
        <v>15</v>
      </c>
      <c r="J47" s="11">
        <f t="shared" si="2"/>
        <v>0</v>
      </c>
      <c r="K47" s="24"/>
    </row>
    <row r="48" spans="1:11" x14ac:dyDescent="0.25">
      <c r="A48" s="8" t="s">
        <v>99</v>
      </c>
      <c r="B48" s="8">
        <v>21</v>
      </c>
      <c r="C48" s="8" t="s">
        <v>100</v>
      </c>
      <c r="D48" s="8" t="s">
        <v>101</v>
      </c>
      <c r="E48" s="8" t="s">
        <v>26</v>
      </c>
      <c r="F48" s="8"/>
      <c r="G48" s="9">
        <v>0.17</v>
      </c>
      <c r="H48" s="10">
        <f t="shared" si="7"/>
        <v>0</v>
      </c>
      <c r="I48" s="8">
        <v>20</v>
      </c>
      <c r="J48" s="11">
        <f t="shared" si="2"/>
        <v>0</v>
      </c>
      <c r="K48" s="25"/>
    </row>
    <row r="49" spans="1:11" s="4" customFormat="1" ht="15.75" customHeight="1" x14ac:dyDescent="0.25">
      <c r="A49" s="5" t="s">
        <v>21</v>
      </c>
      <c r="B49" s="5" t="s">
        <v>102</v>
      </c>
      <c r="C49" s="6"/>
      <c r="D49" s="6"/>
      <c r="E49" s="6"/>
      <c r="F49" s="6"/>
      <c r="G49" s="6"/>
      <c r="H49" s="6"/>
      <c r="I49" s="6"/>
      <c r="J49" s="7"/>
      <c r="K49" s="7"/>
    </row>
    <row r="50" spans="1:11" x14ac:dyDescent="0.25">
      <c r="A50" s="8" t="s">
        <v>103</v>
      </c>
      <c r="B50" s="8">
        <v>1</v>
      </c>
      <c r="C50" s="8" t="s">
        <v>104</v>
      </c>
      <c r="D50" s="8" t="s">
        <v>105</v>
      </c>
      <c r="E50" s="8" t="s">
        <v>26</v>
      </c>
      <c r="F50" s="8"/>
      <c r="G50" s="9">
        <v>0.17</v>
      </c>
      <c r="H50" s="10">
        <f>F50*1.17</f>
        <v>0</v>
      </c>
      <c r="I50" s="8">
        <v>5</v>
      </c>
      <c r="J50" s="11">
        <f t="shared" si="2"/>
        <v>0</v>
      </c>
      <c r="K50" s="23">
        <f>SUM(J50:J55)</f>
        <v>0</v>
      </c>
    </row>
    <row r="51" spans="1:11" x14ac:dyDescent="0.25">
      <c r="A51" s="8" t="s">
        <v>106</v>
      </c>
      <c r="B51" s="8">
        <v>2</v>
      </c>
      <c r="C51" s="8" t="s">
        <v>107</v>
      </c>
      <c r="D51" s="8" t="s">
        <v>105</v>
      </c>
      <c r="E51" s="8" t="s">
        <v>26</v>
      </c>
      <c r="F51" s="8"/>
      <c r="G51" s="9">
        <v>0.17</v>
      </c>
      <c r="H51" s="10">
        <f>F51*1.17</f>
        <v>0</v>
      </c>
      <c r="I51" s="8">
        <v>25</v>
      </c>
      <c r="J51" s="11">
        <f t="shared" si="2"/>
        <v>0</v>
      </c>
      <c r="K51" s="24"/>
    </row>
    <row r="52" spans="1:11" x14ac:dyDescent="0.25">
      <c r="A52" s="8" t="s">
        <v>108</v>
      </c>
      <c r="B52" s="8">
        <v>3</v>
      </c>
      <c r="C52" s="8" t="s">
        <v>109</v>
      </c>
      <c r="D52" s="8" t="s">
        <v>110</v>
      </c>
      <c r="E52" s="8" t="s">
        <v>26</v>
      </c>
      <c r="F52" s="8"/>
      <c r="G52" s="9">
        <v>0.17</v>
      </c>
      <c r="H52" s="10">
        <f t="shared" ref="H52:H55" si="8">F52*1.17</f>
        <v>0</v>
      </c>
      <c r="I52" s="8">
        <v>15</v>
      </c>
      <c r="J52" s="11">
        <f t="shared" si="2"/>
        <v>0</v>
      </c>
      <c r="K52" s="24"/>
    </row>
    <row r="53" spans="1:11" x14ac:dyDescent="0.25">
      <c r="A53" s="8" t="s">
        <v>108</v>
      </c>
      <c r="B53" s="8">
        <v>4</v>
      </c>
      <c r="C53" s="8" t="s">
        <v>111</v>
      </c>
      <c r="D53" s="8" t="s">
        <v>33</v>
      </c>
      <c r="E53" s="8" t="s">
        <v>26</v>
      </c>
      <c r="F53" s="8"/>
      <c r="G53" s="9">
        <v>0.17</v>
      </c>
      <c r="H53" s="10">
        <f t="shared" si="8"/>
        <v>0</v>
      </c>
      <c r="I53" s="8">
        <v>10</v>
      </c>
      <c r="J53" s="11">
        <f t="shared" si="2"/>
        <v>0</v>
      </c>
      <c r="K53" s="24"/>
    </row>
    <row r="54" spans="1:11" x14ac:dyDescent="0.25">
      <c r="A54" s="8" t="s">
        <v>112</v>
      </c>
      <c r="B54" s="8">
        <v>5</v>
      </c>
      <c r="C54" s="8" t="s">
        <v>113</v>
      </c>
      <c r="D54" s="8" t="s">
        <v>114</v>
      </c>
      <c r="E54" s="8" t="s">
        <v>26</v>
      </c>
      <c r="F54" s="8"/>
      <c r="G54" s="9">
        <v>0.17</v>
      </c>
      <c r="H54" s="10">
        <f t="shared" si="8"/>
        <v>0</v>
      </c>
      <c r="I54" s="8">
        <v>25</v>
      </c>
      <c r="J54" s="11">
        <f t="shared" si="2"/>
        <v>0</v>
      </c>
      <c r="K54" s="24"/>
    </row>
    <row r="55" spans="1:11" x14ac:dyDescent="0.25">
      <c r="A55" s="8" t="s">
        <v>115</v>
      </c>
      <c r="B55" s="8">
        <v>6</v>
      </c>
      <c r="C55" s="8" t="s">
        <v>116</v>
      </c>
      <c r="D55" s="8" t="s">
        <v>114</v>
      </c>
      <c r="E55" s="8" t="s">
        <v>26</v>
      </c>
      <c r="F55" s="8"/>
      <c r="G55" s="9">
        <v>0.17</v>
      </c>
      <c r="H55" s="10">
        <f t="shared" si="8"/>
        <v>0</v>
      </c>
      <c r="I55" s="8">
        <v>25</v>
      </c>
      <c r="J55" s="11">
        <f t="shared" si="2"/>
        <v>0</v>
      </c>
      <c r="K55" s="25"/>
    </row>
    <row r="56" spans="1:11" s="4" customFormat="1" ht="15.75" customHeight="1" x14ac:dyDescent="0.25">
      <c r="A56" s="5" t="s">
        <v>21</v>
      </c>
      <c r="B56" s="5" t="s">
        <v>117</v>
      </c>
      <c r="C56" s="6"/>
      <c r="D56" s="6"/>
      <c r="E56" s="6"/>
      <c r="F56" s="6"/>
      <c r="G56" s="6"/>
      <c r="H56" s="6"/>
      <c r="I56" s="6"/>
      <c r="J56" s="7"/>
      <c r="K56" s="7"/>
    </row>
    <row r="57" spans="1:11" x14ac:dyDescent="0.25">
      <c r="A57" s="8" t="s">
        <v>21</v>
      </c>
      <c r="B57" s="8">
        <v>1</v>
      </c>
      <c r="C57" s="8" t="s">
        <v>118</v>
      </c>
      <c r="D57" s="8" t="s">
        <v>413</v>
      </c>
      <c r="E57" s="8" t="s">
        <v>132</v>
      </c>
      <c r="F57" s="8"/>
      <c r="G57" s="9">
        <v>0.17</v>
      </c>
      <c r="H57" s="10">
        <f>F57*1.17</f>
        <v>0</v>
      </c>
      <c r="I57" s="8">
        <v>300</v>
      </c>
      <c r="J57" s="11">
        <f t="shared" si="2"/>
        <v>0</v>
      </c>
      <c r="K57" s="23">
        <f>SUM(J57:J81)</f>
        <v>0</v>
      </c>
    </row>
    <row r="58" spans="1:11" x14ac:dyDescent="0.25">
      <c r="A58" s="8" t="s">
        <v>119</v>
      </c>
      <c r="B58" s="8">
        <v>2</v>
      </c>
      <c r="C58" s="8" t="s">
        <v>120</v>
      </c>
      <c r="D58" s="8" t="s">
        <v>121</v>
      </c>
      <c r="E58" s="8" t="s">
        <v>122</v>
      </c>
      <c r="F58" s="8"/>
      <c r="G58" s="9">
        <v>0.17</v>
      </c>
      <c r="H58" s="10">
        <f>F58*1.17</f>
        <v>0</v>
      </c>
      <c r="I58" s="8">
        <v>250</v>
      </c>
      <c r="J58" s="11">
        <f t="shared" si="2"/>
        <v>0</v>
      </c>
      <c r="K58" s="24"/>
    </row>
    <row r="59" spans="1:11" x14ac:dyDescent="0.25">
      <c r="A59" s="8" t="s">
        <v>123</v>
      </c>
      <c r="B59" s="8">
        <v>3</v>
      </c>
      <c r="C59" s="8" t="s">
        <v>124</v>
      </c>
      <c r="D59" s="8" t="s">
        <v>121</v>
      </c>
      <c r="E59" s="8" t="s">
        <v>122</v>
      </c>
      <c r="F59" s="8"/>
      <c r="G59" s="9">
        <v>0.17</v>
      </c>
      <c r="H59" s="10">
        <f t="shared" ref="H59:H64" si="9">F59*1.17</f>
        <v>0</v>
      </c>
      <c r="I59" s="8">
        <v>250</v>
      </c>
      <c r="J59" s="11">
        <f t="shared" si="2"/>
        <v>0</v>
      </c>
      <c r="K59" s="24"/>
    </row>
    <row r="60" spans="1:11" x14ac:dyDescent="0.25">
      <c r="A60" s="8" t="s">
        <v>125</v>
      </c>
      <c r="B60" s="8">
        <v>4</v>
      </c>
      <c r="C60" s="8" t="s">
        <v>126</v>
      </c>
      <c r="D60" s="8" t="s">
        <v>71</v>
      </c>
      <c r="E60" s="8" t="s">
        <v>122</v>
      </c>
      <c r="F60" s="8"/>
      <c r="G60" s="9">
        <v>0.17</v>
      </c>
      <c r="H60" s="10">
        <f t="shared" si="9"/>
        <v>0</v>
      </c>
      <c r="I60" s="8">
        <v>10</v>
      </c>
      <c r="J60" s="11">
        <f t="shared" si="2"/>
        <v>0</v>
      </c>
      <c r="K60" s="24"/>
    </row>
    <row r="61" spans="1:11" x14ac:dyDescent="0.25">
      <c r="A61" s="8" t="s">
        <v>127</v>
      </c>
      <c r="B61" s="8">
        <v>5</v>
      </c>
      <c r="C61" s="8" t="s">
        <v>128</v>
      </c>
      <c r="D61" s="8" t="s">
        <v>33</v>
      </c>
      <c r="E61" s="8" t="s">
        <v>26</v>
      </c>
      <c r="F61" s="8"/>
      <c r="G61" s="9">
        <v>0.17</v>
      </c>
      <c r="H61" s="10">
        <f t="shared" si="9"/>
        <v>0</v>
      </c>
      <c r="I61" s="8">
        <v>250</v>
      </c>
      <c r="J61" s="11">
        <f t="shared" si="2"/>
        <v>0</v>
      </c>
      <c r="K61" s="24"/>
    </row>
    <row r="62" spans="1:11" x14ac:dyDescent="0.25">
      <c r="A62" s="8" t="s">
        <v>129</v>
      </c>
      <c r="B62" s="8">
        <v>6</v>
      </c>
      <c r="C62" s="8" t="s">
        <v>130</v>
      </c>
      <c r="D62" s="8" t="s">
        <v>131</v>
      </c>
      <c r="E62" s="8" t="s">
        <v>132</v>
      </c>
      <c r="F62" s="8"/>
      <c r="G62" s="9">
        <v>0.17</v>
      </c>
      <c r="H62" s="10">
        <f t="shared" si="9"/>
        <v>0</v>
      </c>
      <c r="I62" s="8">
        <v>50</v>
      </c>
      <c r="J62" s="11">
        <f t="shared" si="2"/>
        <v>0</v>
      </c>
      <c r="K62" s="24"/>
    </row>
    <row r="63" spans="1:11" x14ac:dyDescent="0.25">
      <c r="A63" s="8" t="s">
        <v>133</v>
      </c>
      <c r="B63" s="8">
        <v>7</v>
      </c>
      <c r="C63" s="8" t="s">
        <v>134</v>
      </c>
      <c r="D63" s="8" t="s">
        <v>135</v>
      </c>
      <c r="E63" s="8" t="s">
        <v>26</v>
      </c>
      <c r="F63" s="8"/>
      <c r="G63" s="9">
        <v>0.17</v>
      </c>
      <c r="H63" s="10">
        <f t="shared" si="9"/>
        <v>0</v>
      </c>
      <c r="I63" s="8">
        <v>15</v>
      </c>
      <c r="J63" s="11">
        <f t="shared" si="2"/>
        <v>0</v>
      </c>
      <c r="K63" s="24"/>
    </row>
    <row r="64" spans="1:11" x14ac:dyDescent="0.25">
      <c r="A64" s="8" t="s">
        <v>133</v>
      </c>
      <c r="B64" s="8">
        <v>8</v>
      </c>
      <c r="C64" s="8" t="s">
        <v>136</v>
      </c>
      <c r="D64" s="8" t="s">
        <v>135</v>
      </c>
      <c r="E64" s="8" t="s">
        <v>26</v>
      </c>
      <c r="F64" s="8"/>
      <c r="G64" s="9">
        <v>0.17</v>
      </c>
      <c r="H64" s="10">
        <f t="shared" si="9"/>
        <v>0</v>
      </c>
      <c r="I64" s="8">
        <v>15</v>
      </c>
      <c r="J64" s="11">
        <f t="shared" si="2"/>
        <v>0</v>
      </c>
      <c r="K64" s="24"/>
    </row>
    <row r="65" spans="1:11" x14ac:dyDescent="0.25">
      <c r="A65" s="8" t="s">
        <v>137</v>
      </c>
      <c r="B65" s="8">
        <v>9</v>
      </c>
      <c r="C65" s="8" t="s">
        <v>138</v>
      </c>
      <c r="D65" s="8" t="s">
        <v>139</v>
      </c>
      <c r="E65" s="8" t="s">
        <v>132</v>
      </c>
      <c r="F65" s="8"/>
      <c r="G65" s="9">
        <v>0.09</v>
      </c>
      <c r="H65" s="10">
        <f>F65*1.09</f>
        <v>0</v>
      </c>
      <c r="I65" s="8">
        <v>500</v>
      </c>
      <c r="J65" s="11">
        <f t="shared" si="2"/>
        <v>0</v>
      </c>
      <c r="K65" s="24"/>
    </row>
    <row r="66" spans="1:11" x14ac:dyDescent="0.25">
      <c r="A66" s="8" t="s">
        <v>140</v>
      </c>
      <c r="B66" s="8">
        <v>10</v>
      </c>
      <c r="C66" s="8" t="s">
        <v>141</v>
      </c>
      <c r="D66" s="8" t="s">
        <v>142</v>
      </c>
      <c r="E66" s="8" t="s">
        <v>132</v>
      </c>
      <c r="F66" s="8"/>
      <c r="G66" s="9">
        <v>0.17</v>
      </c>
      <c r="H66" s="10">
        <f>F66*1.17</f>
        <v>0</v>
      </c>
      <c r="I66" s="8">
        <v>150</v>
      </c>
      <c r="J66" s="11">
        <f t="shared" si="2"/>
        <v>0</v>
      </c>
      <c r="K66" s="24"/>
    </row>
    <row r="67" spans="1:11" x14ac:dyDescent="0.25">
      <c r="A67" s="8" t="s">
        <v>143</v>
      </c>
      <c r="B67" s="8">
        <v>11</v>
      </c>
      <c r="C67" s="8" t="s">
        <v>144</v>
      </c>
      <c r="D67" s="8" t="s">
        <v>71</v>
      </c>
      <c r="E67" s="8" t="s">
        <v>26</v>
      </c>
      <c r="F67" s="8"/>
      <c r="G67" s="9">
        <v>0.17</v>
      </c>
      <c r="H67" s="10">
        <f>F67*1.17</f>
        <v>0</v>
      </c>
      <c r="I67" s="8">
        <v>125</v>
      </c>
      <c r="J67" s="11">
        <f t="shared" si="2"/>
        <v>0</v>
      </c>
      <c r="K67" s="24"/>
    </row>
    <row r="68" spans="1:11" x14ac:dyDescent="0.25">
      <c r="A68" s="8" t="s">
        <v>143</v>
      </c>
      <c r="B68" s="8">
        <v>12</v>
      </c>
      <c r="C68" s="8" t="s">
        <v>145</v>
      </c>
      <c r="D68" s="8" t="s">
        <v>146</v>
      </c>
      <c r="E68" s="8" t="s">
        <v>26</v>
      </c>
      <c r="F68" s="8"/>
      <c r="G68" s="9">
        <v>0.17</v>
      </c>
      <c r="H68" s="10">
        <f t="shared" ref="H68:H92" si="10">F68*1.17</f>
        <v>0</v>
      </c>
      <c r="I68" s="8">
        <v>75</v>
      </c>
      <c r="J68" s="11">
        <f t="shared" si="2"/>
        <v>0</v>
      </c>
      <c r="K68" s="24"/>
    </row>
    <row r="69" spans="1:11" x14ac:dyDescent="0.25">
      <c r="A69" s="8" t="s">
        <v>147</v>
      </c>
      <c r="B69" s="8">
        <v>13</v>
      </c>
      <c r="C69" s="8" t="s">
        <v>148</v>
      </c>
      <c r="D69" s="8" t="s">
        <v>71</v>
      </c>
      <c r="E69" s="8" t="s">
        <v>26</v>
      </c>
      <c r="F69" s="8"/>
      <c r="G69" s="9">
        <v>0.17</v>
      </c>
      <c r="H69" s="10">
        <f t="shared" si="10"/>
        <v>0</v>
      </c>
      <c r="I69" s="8">
        <v>125</v>
      </c>
      <c r="J69" s="11">
        <f t="shared" si="2"/>
        <v>0</v>
      </c>
      <c r="K69" s="24"/>
    </row>
    <row r="70" spans="1:11" x14ac:dyDescent="0.25">
      <c r="A70" s="8" t="s">
        <v>147</v>
      </c>
      <c r="B70" s="8">
        <v>14</v>
      </c>
      <c r="C70" s="8" t="s">
        <v>149</v>
      </c>
      <c r="D70" s="8" t="s">
        <v>150</v>
      </c>
      <c r="E70" s="8" t="s">
        <v>26</v>
      </c>
      <c r="F70" s="8"/>
      <c r="G70" s="9">
        <v>0.17</v>
      </c>
      <c r="H70" s="10">
        <f t="shared" si="10"/>
        <v>0</v>
      </c>
      <c r="I70" s="8">
        <v>45</v>
      </c>
      <c r="J70" s="11">
        <f t="shared" si="2"/>
        <v>0</v>
      </c>
      <c r="K70" s="24"/>
    </row>
    <row r="71" spans="1:11" x14ac:dyDescent="0.25">
      <c r="A71" s="8" t="s">
        <v>151</v>
      </c>
      <c r="B71" s="8">
        <v>15</v>
      </c>
      <c r="C71" s="8" t="s">
        <v>152</v>
      </c>
      <c r="D71" s="8" t="s">
        <v>153</v>
      </c>
      <c r="E71" s="8" t="s">
        <v>26</v>
      </c>
      <c r="F71" s="8"/>
      <c r="G71" s="9">
        <v>0.17</v>
      </c>
      <c r="H71" s="10">
        <f t="shared" si="10"/>
        <v>0</v>
      </c>
      <c r="I71" s="8">
        <v>250</v>
      </c>
      <c r="J71" s="11">
        <f t="shared" si="2"/>
        <v>0</v>
      </c>
      <c r="K71" s="24"/>
    </row>
    <row r="72" spans="1:11" x14ac:dyDescent="0.25">
      <c r="A72" s="8" t="s">
        <v>151</v>
      </c>
      <c r="B72" s="8">
        <v>16</v>
      </c>
      <c r="C72" s="8" t="s">
        <v>154</v>
      </c>
      <c r="D72" s="8" t="s">
        <v>153</v>
      </c>
      <c r="E72" s="8" t="s">
        <v>26</v>
      </c>
      <c r="F72" s="8"/>
      <c r="G72" s="9">
        <v>0.17</v>
      </c>
      <c r="H72" s="10">
        <f t="shared" si="10"/>
        <v>0</v>
      </c>
      <c r="I72" s="8">
        <v>250</v>
      </c>
      <c r="J72" s="11">
        <f t="shared" si="2"/>
        <v>0</v>
      </c>
      <c r="K72" s="24"/>
    </row>
    <row r="73" spans="1:11" x14ac:dyDescent="0.25">
      <c r="A73" s="8" t="s">
        <v>151</v>
      </c>
      <c r="B73" s="8">
        <v>17</v>
      </c>
      <c r="C73" s="8" t="s">
        <v>155</v>
      </c>
      <c r="D73" s="8" t="s">
        <v>156</v>
      </c>
      <c r="E73" s="8" t="s">
        <v>26</v>
      </c>
      <c r="F73" s="8"/>
      <c r="G73" s="9">
        <v>0.17</v>
      </c>
      <c r="H73" s="10">
        <f t="shared" si="10"/>
        <v>0</v>
      </c>
      <c r="I73" s="8">
        <v>20</v>
      </c>
      <c r="J73" s="11">
        <f t="shared" si="2"/>
        <v>0</v>
      </c>
      <c r="K73" s="24"/>
    </row>
    <row r="74" spans="1:11" x14ac:dyDescent="0.25">
      <c r="A74" s="8" t="s">
        <v>151</v>
      </c>
      <c r="B74" s="8">
        <v>18</v>
      </c>
      <c r="C74" s="8" t="s">
        <v>157</v>
      </c>
      <c r="D74" s="8" t="s">
        <v>156</v>
      </c>
      <c r="E74" s="8" t="s">
        <v>26</v>
      </c>
      <c r="F74" s="8"/>
      <c r="G74" s="9">
        <v>0.17</v>
      </c>
      <c r="H74" s="10">
        <f t="shared" si="10"/>
        <v>0</v>
      </c>
      <c r="I74" s="8">
        <v>20</v>
      </c>
      <c r="J74" s="11">
        <f t="shared" si="2"/>
        <v>0</v>
      </c>
      <c r="K74" s="24"/>
    </row>
    <row r="75" spans="1:11" x14ac:dyDescent="0.25">
      <c r="A75" s="8" t="s">
        <v>158</v>
      </c>
      <c r="B75" s="8">
        <v>19</v>
      </c>
      <c r="C75" s="8" t="s">
        <v>159</v>
      </c>
      <c r="D75" s="8" t="s">
        <v>160</v>
      </c>
      <c r="E75" s="8" t="s">
        <v>26</v>
      </c>
      <c r="F75" s="8"/>
      <c r="G75" s="9">
        <v>0.17</v>
      </c>
      <c r="H75" s="10">
        <f t="shared" si="10"/>
        <v>0</v>
      </c>
      <c r="I75" s="8">
        <v>30</v>
      </c>
      <c r="J75" s="11">
        <f t="shared" ref="J75:J138" si="11">F75*I75</f>
        <v>0</v>
      </c>
      <c r="K75" s="24"/>
    </row>
    <row r="76" spans="1:11" ht="15" customHeight="1" x14ac:dyDescent="0.25">
      <c r="A76" s="8" t="s">
        <v>161</v>
      </c>
      <c r="B76" s="8">
        <v>20</v>
      </c>
      <c r="C76" s="8" t="s">
        <v>162</v>
      </c>
      <c r="D76" s="8" t="s">
        <v>163</v>
      </c>
      <c r="E76" s="8" t="s">
        <v>26</v>
      </c>
      <c r="F76" s="8"/>
      <c r="G76" s="9">
        <v>0.17</v>
      </c>
      <c r="H76" s="10">
        <f t="shared" si="10"/>
        <v>0</v>
      </c>
      <c r="I76" s="8">
        <v>8</v>
      </c>
      <c r="J76" s="11">
        <f t="shared" si="11"/>
        <v>0</v>
      </c>
      <c r="K76" s="24"/>
    </row>
    <row r="77" spans="1:11" ht="15" customHeight="1" x14ac:dyDescent="0.25">
      <c r="A77" s="8" t="s">
        <v>161</v>
      </c>
      <c r="B77" s="8">
        <v>21</v>
      </c>
      <c r="C77" s="8" t="s">
        <v>164</v>
      </c>
      <c r="D77" s="8" t="s">
        <v>163</v>
      </c>
      <c r="E77" s="8" t="s">
        <v>26</v>
      </c>
      <c r="F77" s="8"/>
      <c r="G77" s="9">
        <v>0.17</v>
      </c>
      <c r="H77" s="10">
        <f t="shared" si="10"/>
        <v>0</v>
      </c>
      <c r="I77" s="8">
        <v>8</v>
      </c>
      <c r="J77" s="11">
        <f t="shared" si="11"/>
        <v>0</v>
      </c>
      <c r="K77" s="24"/>
    </row>
    <row r="78" spans="1:11" ht="15" customHeight="1" x14ac:dyDescent="0.25">
      <c r="A78" s="8" t="s">
        <v>161</v>
      </c>
      <c r="B78" s="8">
        <v>22</v>
      </c>
      <c r="C78" s="8" t="s">
        <v>165</v>
      </c>
      <c r="D78" s="8" t="s">
        <v>163</v>
      </c>
      <c r="E78" s="8" t="s">
        <v>26</v>
      </c>
      <c r="F78" s="8"/>
      <c r="G78" s="9">
        <v>0.17</v>
      </c>
      <c r="H78" s="10">
        <f t="shared" si="10"/>
        <v>0</v>
      </c>
      <c r="I78" s="8">
        <v>8</v>
      </c>
      <c r="J78" s="11">
        <f t="shared" si="11"/>
        <v>0</v>
      </c>
      <c r="K78" s="24"/>
    </row>
    <row r="79" spans="1:11" x14ac:dyDescent="0.25">
      <c r="A79" s="8" t="s">
        <v>166</v>
      </c>
      <c r="B79" s="8">
        <v>23</v>
      </c>
      <c r="C79" s="8" t="s">
        <v>167</v>
      </c>
      <c r="D79" s="8" t="s">
        <v>168</v>
      </c>
      <c r="E79" s="8" t="s">
        <v>26</v>
      </c>
      <c r="F79" s="8"/>
      <c r="G79" s="9">
        <v>0.17</v>
      </c>
      <c r="H79" s="10">
        <f t="shared" si="10"/>
        <v>0</v>
      </c>
      <c r="I79" s="8">
        <v>12</v>
      </c>
      <c r="J79" s="11">
        <f t="shared" si="11"/>
        <v>0</v>
      </c>
      <c r="K79" s="24"/>
    </row>
    <row r="80" spans="1:11" x14ac:dyDescent="0.25">
      <c r="A80" s="8" t="s">
        <v>166</v>
      </c>
      <c r="B80" s="8">
        <v>24</v>
      </c>
      <c r="C80" s="8" t="s">
        <v>167</v>
      </c>
      <c r="D80" s="8" t="s">
        <v>169</v>
      </c>
      <c r="E80" s="8" t="s">
        <v>26</v>
      </c>
      <c r="F80" s="8"/>
      <c r="G80" s="9">
        <v>0.17</v>
      </c>
      <c r="H80" s="10">
        <f t="shared" si="10"/>
        <v>0</v>
      </c>
      <c r="I80" s="8">
        <v>120</v>
      </c>
      <c r="J80" s="11">
        <f t="shared" si="11"/>
        <v>0</v>
      </c>
      <c r="K80" s="24"/>
    </row>
    <row r="81" spans="1:11" x14ac:dyDescent="0.25">
      <c r="A81" s="8" t="s">
        <v>21</v>
      </c>
      <c r="B81" s="8">
        <v>25</v>
      </c>
      <c r="C81" s="8" t="s">
        <v>170</v>
      </c>
      <c r="D81" s="8" t="s">
        <v>171</v>
      </c>
      <c r="E81" s="8" t="s">
        <v>26</v>
      </c>
      <c r="F81" s="8"/>
      <c r="G81" s="9">
        <v>0.17</v>
      </c>
      <c r="H81" s="10">
        <f t="shared" si="10"/>
        <v>0</v>
      </c>
      <c r="I81" s="8">
        <v>25</v>
      </c>
      <c r="J81" s="11">
        <f t="shared" si="11"/>
        <v>0</v>
      </c>
      <c r="K81" s="25"/>
    </row>
    <row r="82" spans="1:11" s="4" customFormat="1" ht="15.75" customHeight="1" x14ac:dyDescent="0.25">
      <c r="A82" s="5" t="s">
        <v>21</v>
      </c>
      <c r="B82" s="5" t="s">
        <v>172</v>
      </c>
      <c r="C82" s="6"/>
      <c r="D82" s="6"/>
      <c r="E82" s="6"/>
      <c r="F82" s="6"/>
      <c r="G82" s="6"/>
      <c r="H82" s="6"/>
      <c r="I82" s="6"/>
      <c r="J82" s="7"/>
      <c r="K82" s="7"/>
    </row>
    <row r="83" spans="1:11" x14ac:dyDescent="0.25">
      <c r="A83" s="8" t="s">
        <v>173</v>
      </c>
      <c r="B83" s="8">
        <v>1</v>
      </c>
      <c r="C83" s="8" t="s">
        <v>174</v>
      </c>
      <c r="D83" s="8" t="s">
        <v>175</v>
      </c>
      <c r="E83" s="8" t="s">
        <v>26</v>
      </c>
      <c r="F83" s="8"/>
      <c r="G83" s="9">
        <v>0.17</v>
      </c>
      <c r="H83" s="10">
        <f t="shared" si="10"/>
        <v>0</v>
      </c>
      <c r="I83" s="8">
        <v>170</v>
      </c>
      <c r="J83" s="11">
        <f t="shared" si="11"/>
        <v>0</v>
      </c>
      <c r="K83" s="23">
        <f>SUM(J83:J92)</f>
        <v>0</v>
      </c>
    </row>
    <row r="84" spans="1:11" x14ac:dyDescent="0.25">
      <c r="A84" s="8" t="s">
        <v>173</v>
      </c>
      <c r="B84" s="8">
        <v>2</v>
      </c>
      <c r="C84" s="8" t="s">
        <v>176</v>
      </c>
      <c r="D84" s="8" t="s">
        <v>175</v>
      </c>
      <c r="E84" s="8" t="s">
        <v>26</v>
      </c>
      <c r="F84" s="8"/>
      <c r="G84" s="9">
        <v>0.17</v>
      </c>
      <c r="H84" s="10">
        <f t="shared" si="10"/>
        <v>0</v>
      </c>
      <c r="I84" s="8">
        <v>170</v>
      </c>
      <c r="J84" s="11">
        <f t="shared" si="11"/>
        <v>0</v>
      </c>
      <c r="K84" s="24"/>
    </row>
    <row r="85" spans="1:11" x14ac:dyDescent="0.25">
      <c r="A85" s="8" t="s">
        <v>173</v>
      </c>
      <c r="B85" s="8">
        <v>3</v>
      </c>
      <c r="C85" s="8" t="s">
        <v>177</v>
      </c>
      <c r="D85" s="8" t="s">
        <v>178</v>
      </c>
      <c r="E85" s="8" t="s">
        <v>26</v>
      </c>
      <c r="F85" s="8"/>
      <c r="G85" s="9">
        <v>0.17</v>
      </c>
      <c r="H85" s="10">
        <f t="shared" si="10"/>
        <v>0</v>
      </c>
      <c r="I85" s="8">
        <v>250</v>
      </c>
      <c r="J85" s="11">
        <f t="shared" si="11"/>
        <v>0</v>
      </c>
      <c r="K85" s="24"/>
    </row>
    <row r="86" spans="1:11" x14ac:dyDescent="0.25">
      <c r="A86" s="8" t="s">
        <v>173</v>
      </c>
      <c r="B86" s="8">
        <v>4</v>
      </c>
      <c r="C86" s="8" t="s">
        <v>179</v>
      </c>
      <c r="D86" s="8" t="s">
        <v>71</v>
      </c>
      <c r="E86" s="8" t="s">
        <v>26</v>
      </c>
      <c r="F86" s="8"/>
      <c r="G86" s="9">
        <v>0.17</v>
      </c>
      <c r="H86" s="10">
        <f t="shared" si="10"/>
        <v>0</v>
      </c>
      <c r="I86" s="8">
        <v>12</v>
      </c>
      <c r="J86" s="11">
        <f t="shared" si="11"/>
        <v>0</v>
      </c>
      <c r="K86" s="24"/>
    </row>
    <row r="87" spans="1:11" x14ac:dyDescent="0.25">
      <c r="A87" s="8" t="s">
        <v>173</v>
      </c>
      <c r="B87" s="8">
        <v>5</v>
      </c>
      <c r="C87" s="8" t="s">
        <v>180</v>
      </c>
      <c r="D87" s="8" t="s">
        <v>181</v>
      </c>
      <c r="E87" s="8" t="s">
        <v>26</v>
      </c>
      <c r="F87" s="8"/>
      <c r="G87" s="9">
        <v>0.17</v>
      </c>
      <c r="H87" s="10">
        <f t="shared" si="10"/>
        <v>0</v>
      </c>
      <c r="I87" s="8">
        <v>100</v>
      </c>
      <c r="J87" s="11">
        <f t="shared" si="11"/>
        <v>0</v>
      </c>
      <c r="K87" s="24"/>
    </row>
    <row r="88" spans="1:11" x14ac:dyDescent="0.25">
      <c r="A88" s="8" t="s">
        <v>173</v>
      </c>
      <c r="B88" s="8">
        <v>6</v>
      </c>
      <c r="C88" s="8" t="s">
        <v>182</v>
      </c>
      <c r="D88" s="8" t="s">
        <v>183</v>
      </c>
      <c r="E88" s="8" t="s">
        <v>26</v>
      </c>
      <c r="F88" s="8"/>
      <c r="G88" s="9">
        <v>0.17</v>
      </c>
      <c r="H88" s="10">
        <f t="shared" si="10"/>
        <v>0</v>
      </c>
      <c r="I88" s="8">
        <v>15</v>
      </c>
      <c r="J88" s="11">
        <f t="shared" si="11"/>
        <v>0</v>
      </c>
      <c r="K88" s="24"/>
    </row>
    <row r="89" spans="1:11" x14ac:dyDescent="0.25">
      <c r="A89" s="8" t="s">
        <v>184</v>
      </c>
      <c r="B89" s="8">
        <v>7</v>
      </c>
      <c r="C89" s="8" t="s">
        <v>185</v>
      </c>
      <c r="D89" s="8" t="s">
        <v>13</v>
      </c>
      <c r="E89" s="8" t="s">
        <v>26</v>
      </c>
      <c r="F89" s="8"/>
      <c r="G89" s="9">
        <v>0.17</v>
      </c>
      <c r="H89" s="10">
        <f t="shared" si="10"/>
        <v>0</v>
      </c>
      <c r="I89" s="8">
        <v>20</v>
      </c>
      <c r="J89" s="11">
        <f t="shared" si="11"/>
        <v>0</v>
      </c>
      <c r="K89" s="24"/>
    </row>
    <row r="90" spans="1:11" x14ac:dyDescent="0.25">
      <c r="A90" s="8" t="s">
        <v>186</v>
      </c>
      <c r="B90" s="8">
        <v>8</v>
      </c>
      <c r="C90" s="8" t="s">
        <v>187</v>
      </c>
      <c r="D90" s="8" t="s">
        <v>188</v>
      </c>
      <c r="E90" s="8" t="s">
        <v>26</v>
      </c>
      <c r="F90" s="8"/>
      <c r="G90" s="9">
        <v>0.17</v>
      </c>
      <c r="H90" s="10">
        <f t="shared" si="10"/>
        <v>0</v>
      </c>
      <c r="I90" s="8">
        <v>8</v>
      </c>
      <c r="J90" s="11">
        <f t="shared" si="11"/>
        <v>0</v>
      </c>
      <c r="K90" s="24"/>
    </row>
    <row r="91" spans="1:11" x14ac:dyDescent="0.25">
      <c r="A91" s="8" t="s">
        <v>189</v>
      </c>
      <c r="B91" s="8">
        <v>9</v>
      </c>
      <c r="C91" s="8" t="s">
        <v>190</v>
      </c>
      <c r="D91" s="8" t="s">
        <v>191</v>
      </c>
      <c r="E91" s="8" t="s">
        <v>26</v>
      </c>
      <c r="F91" s="8"/>
      <c r="G91" s="9">
        <v>0.17</v>
      </c>
      <c r="H91" s="10">
        <f t="shared" si="10"/>
        <v>0</v>
      </c>
      <c r="I91" s="8">
        <v>50</v>
      </c>
      <c r="J91" s="11">
        <f t="shared" si="11"/>
        <v>0</v>
      </c>
      <c r="K91" s="24"/>
    </row>
    <row r="92" spans="1:11" x14ac:dyDescent="0.25">
      <c r="A92" s="8" t="s">
        <v>189</v>
      </c>
      <c r="B92" s="8">
        <v>10</v>
      </c>
      <c r="C92" s="8" t="s">
        <v>192</v>
      </c>
      <c r="D92" s="8" t="s">
        <v>191</v>
      </c>
      <c r="E92" s="8" t="s">
        <v>26</v>
      </c>
      <c r="F92" s="8"/>
      <c r="G92" s="9">
        <v>0.17</v>
      </c>
      <c r="H92" s="10">
        <f t="shared" si="10"/>
        <v>0</v>
      </c>
      <c r="I92" s="8">
        <v>20</v>
      </c>
      <c r="J92" s="11">
        <f t="shared" si="11"/>
        <v>0</v>
      </c>
      <c r="K92" s="25"/>
    </row>
    <row r="93" spans="1:11" s="4" customFormat="1" ht="15.75" customHeight="1" x14ac:dyDescent="0.25">
      <c r="A93" s="5" t="s">
        <v>193</v>
      </c>
      <c r="B93" s="5" t="s">
        <v>194</v>
      </c>
      <c r="C93" s="6"/>
      <c r="D93" s="6"/>
      <c r="E93" s="6"/>
      <c r="F93" s="6"/>
      <c r="G93" s="6"/>
      <c r="H93" s="6"/>
      <c r="I93" s="6"/>
      <c r="J93" s="7"/>
      <c r="K93" s="7"/>
    </row>
    <row r="94" spans="1:11" x14ac:dyDescent="0.25">
      <c r="A94" s="8" t="s">
        <v>195</v>
      </c>
      <c r="B94" s="8">
        <v>1</v>
      </c>
      <c r="C94" s="8" t="s">
        <v>196</v>
      </c>
      <c r="D94" s="8" t="s">
        <v>191</v>
      </c>
      <c r="E94" s="8" t="s">
        <v>26</v>
      </c>
      <c r="F94" s="8"/>
      <c r="G94" s="9">
        <v>0.09</v>
      </c>
      <c r="H94" s="10">
        <f>F94*1.09</f>
        <v>0</v>
      </c>
      <c r="I94" s="8">
        <v>250</v>
      </c>
      <c r="J94" s="11">
        <f t="shared" si="11"/>
        <v>0</v>
      </c>
      <c r="K94" s="23">
        <f>SUM(J94:J101)</f>
        <v>0</v>
      </c>
    </row>
    <row r="95" spans="1:11" x14ac:dyDescent="0.25">
      <c r="A95" s="8" t="s">
        <v>197</v>
      </c>
      <c r="B95" s="8">
        <v>2</v>
      </c>
      <c r="C95" s="8" t="s">
        <v>198</v>
      </c>
      <c r="D95" s="8" t="s">
        <v>191</v>
      </c>
      <c r="E95" s="8" t="s">
        <v>26</v>
      </c>
      <c r="F95" s="8"/>
      <c r="G95" s="9">
        <v>0.09</v>
      </c>
      <c r="H95" s="10">
        <f t="shared" ref="H95:H97" si="12">F95*1.09</f>
        <v>0</v>
      </c>
      <c r="I95" s="8">
        <v>300</v>
      </c>
      <c r="J95" s="11">
        <f t="shared" si="11"/>
        <v>0</v>
      </c>
      <c r="K95" s="24"/>
    </row>
    <row r="96" spans="1:11" x14ac:dyDescent="0.25">
      <c r="A96" s="8" t="s">
        <v>199</v>
      </c>
      <c r="B96" s="8">
        <v>3</v>
      </c>
      <c r="C96" s="8" t="s">
        <v>200</v>
      </c>
      <c r="D96" s="8" t="s">
        <v>191</v>
      </c>
      <c r="E96" s="8" t="s">
        <v>26</v>
      </c>
      <c r="F96" s="8"/>
      <c r="G96" s="9">
        <v>0.09</v>
      </c>
      <c r="H96" s="10">
        <f t="shared" si="12"/>
        <v>0</v>
      </c>
      <c r="I96" s="8">
        <v>300</v>
      </c>
      <c r="J96" s="11">
        <f t="shared" si="11"/>
        <v>0</v>
      </c>
      <c r="K96" s="24"/>
    </row>
    <row r="97" spans="1:11" x14ac:dyDescent="0.25">
      <c r="A97" s="8" t="s">
        <v>201</v>
      </c>
      <c r="B97" s="8">
        <v>4</v>
      </c>
      <c r="C97" s="8" t="s">
        <v>202</v>
      </c>
      <c r="D97" s="8" t="s">
        <v>191</v>
      </c>
      <c r="E97" s="8" t="s">
        <v>26</v>
      </c>
      <c r="F97" s="8"/>
      <c r="G97" s="9">
        <v>0.09</v>
      </c>
      <c r="H97" s="10">
        <f t="shared" si="12"/>
        <v>0</v>
      </c>
      <c r="I97" s="8">
        <v>180</v>
      </c>
      <c r="J97" s="11">
        <f t="shared" si="11"/>
        <v>0</v>
      </c>
      <c r="K97" s="24"/>
    </row>
    <row r="98" spans="1:11" x14ac:dyDescent="0.25">
      <c r="A98" s="8" t="s">
        <v>203</v>
      </c>
      <c r="B98" s="8">
        <v>5</v>
      </c>
      <c r="C98" s="8" t="s">
        <v>204</v>
      </c>
      <c r="D98" s="8" t="s">
        <v>121</v>
      </c>
      <c r="E98" s="8" t="s">
        <v>26</v>
      </c>
      <c r="F98" s="8"/>
      <c r="G98" s="9">
        <v>0.17</v>
      </c>
      <c r="H98" s="10">
        <f t="shared" ref="H98:H118" si="13">F98*1.17</f>
        <v>0</v>
      </c>
      <c r="I98" s="8">
        <v>85</v>
      </c>
      <c r="J98" s="11">
        <f t="shared" si="11"/>
        <v>0</v>
      </c>
      <c r="K98" s="24"/>
    </row>
    <row r="99" spans="1:11" x14ac:dyDescent="0.25">
      <c r="A99" s="8" t="s">
        <v>205</v>
      </c>
      <c r="B99" s="8">
        <v>6</v>
      </c>
      <c r="C99" s="8" t="s">
        <v>206</v>
      </c>
      <c r="D99" s="8" t="s">
        <v>207</v>
      </c>
      <c r="E99" s="8" t="s">
        <v>26</v>
      </c>
      <c r="F99" s="8"/>
      <c r="G99" s="9">
        <v>0.17</v>
      </c>
      <c r="H99" s="10">
        <f t="shared" si="13"/>
        <v>0</v>
      </c>
      <c r="I99" s="8">
        <v>15</v>
      </c>
      <c r="J99" s="11">
        <f t="shared" si="11"/>
        <v>0</v>
      </c>
      <c r="K99" s="24"/>
    </row>
    <row r="100" spans="1:11" x14ac:dyDescent="0.25">
      <c r="A100" s="8" t="s">
        <v>205</v>
      </c>
      <c r="B100" s="8">
        <v>7</v>
      </c>
      <c r="C100" s="8" t="s">
        <v>208</v>
      </c>
      <c r="D100" s="8" t="s">
        <v>209</v>
      </c>
      <c r="E100" s="8" t="s">
        <v>26</v>
      </c>
      <c r="F100" s="8"/>
      <c r="G100" s="9">
        <v>0.17</v>
      </c>
      <c r="H100" s="10">
        <f t="shared" si="13"/>
        <v>0</v>
      </c>
      <c r="I100" s="8">
        <v>30</v>
      </c>
      <c r="J100" s="11">
        <f t="shared" si="11"/>
        <v>0</v>
      </c>
      <c r="K100" s="24"/>
    </row>
    <row r="101" spans="1:11" x14ac:dyDescent="0.25">
      <c r="A101" s="8" t="s">
        <v>205</v>
      </c>
      <c r="B101" s="8">
        <v>8</v>
      </c>
      <c r="C101" s="8" t="s">
        <v>210</v>
      </c>
      <c r="D101" s="8" t="s">
        <v>211</v>
      </c>
      <c r="E101" s="8" t="s">
        <v>26</v>
      </c>
      <c r="F101" s="8"/>
      <c r="G101" s="9">
        <v>0.17</v>
      </c>
      <c r="H101" s="10">
        <f t="shared" si="13"/>
        <v>0</v>
      </c>
      <c r="I101" s="8">
        <v>170</v>
      </c>
      <c r="J101" s="11">
        <f t="shared" si="11"/>
        <v>0</v>
      </c>
      <c r="K101" s="25"/>
    </row>
    <row r="102" spans="1:11" s="4" customFormat="1" ht="15.75" customHeight="1" x14ac:dyDescent="0.25">
      <c r="A102" s="5" t="s">
        <v>212</v>
      </c>
      <c r="B102" s="5" t="s">
        <v>213</v>
      </c>
      <c r="C102" s="6"/>
      <c r="D102" s="6"/>
      <c r="E102" s="6"/>
      <c r="F102" s="6"/>
      <c r="G102" s="6"/>
      <c r="H102" s="6"/>
      <c r="I102" s="6"/>
      <c r="J102" s="7"/>
      <c r="K102" s="7"/>
    </row>
    <row r="103" spans="1:11" x14ac:dyDescent="0.25">
      <c r="A103" s="8" t="s">
        <v>214</v>
      </c>
      <c r="B103" s="8">
        <v>1</v>
      </c>
      <c r="C103" s="8" t="s">
        <v>215</v>
      </c>
      <c r="D103" s="8" t="s">
        <v>216</v>
      </c>
      <c r="E103" s="8" t="s">
        <v>26</v>
      </c>
      <c r="F103" s="8"/>
      <c r="G103" s="9">
        <v>0.17</v>
      </c>
      <c r="H103" s="10">
        <f t="shared" si="13"/>
        <v>0</v>
      </c>
      <c r="I103" s="8">
        <v>15</v>
      </c>
      <c r="J103" s="11">
        <f t="shared" si="11"/>
        <v>0</v>
      </c>
      <c r="K103" s="23">
        <f>SUM(J103:J123)</f>
        <v>0</v>
      </c>
    </row>
    <row r="104" spans="1:11" x14ac:dyDescent="0.25">
      <c r="A104" s="8" t="s">
        <v>214</v>
      </c>
      <c r="B104" s="8">
        <v>2</v>
      </c>
      <c r="C104" s="8" t="s">
        <v>217</v>
      </c>
      <c r="D104" s="8" t="s">
        <v>216</v>
      </c>
      <c r="E104" s="8" t="s">
        <v>26</v>
      </c>
      <c r="F104" s="8"/>
      <c r="G104" s="9">
        <v>0.17</v>
      </c>
      <c r="H104" s="10">
        <f t="shared" si="13"/>
        <v>0</v>
      </c>
      <c r="I104" s="8">
        <v>15</v>
      </c>
      <c r="J104" s="11">
        <f t="shared" si="11"/>
        <v>0</v>
      </c>
      <c r="K104" s="24"/>
    </row>
    <row r="105" spans="1:11" x14ac:dyDescent="0.25">
      <c r="A105" s="8" t="s">
        <v>214</v>
      </c>
      <c r="B105" s="8">
        <v>3</v>
      </c>
      <c r="C105" s="8" t="s">
        <v>218</v>
      </c>
      <c r="D105" s="8" t="s">
        <v>216</v>
      </c>
      <c r="E105" s="8" t="s">
        <v>26</v>
      </c>
      <c r="F105" s="8"/>
      <c r="G105" s="9">
        <v>0.17</v>
      </c>
      <c r="H105" s="10">
        <f t="shared" si="13"/>
        <v>0</v>
      </c>
      <c r="I105" s="8">
        <v>8</v>
      </c>
      <c r="J105" s="11">
        <f t="shared" si="11"/>
        <v>0</v>
      </c>
      <c r="K105" s="24"/>
    </row>
    <row r="106" spans="1:11" x14ac:dyDescent="0.25">
      <c r="A106" s="8" t="s">
        <v>214</v>
      </c>
      <c r="B106" s="8">
        <v>4</v>
      </c>
      <c r="C106" s="8" t="s">
        <v>219</v>
      </c>
      <c r="D106" s="8" t="s">
        <v>216</v>
      </c>
      <c r="E106" s="8" t="s">
        <v>26</v>
      </c>
      <c r="F106" s="8"/>
      <c r="G106" s="9">
        <v>0.17</v>
      </c>
      <c r="H106" s="10">
        <f t="shared" si="13"/>
        <v>0</v>
      </c>
      <c r="I106" s="8">
        <v>15</v>
      </c>
      <c r="J106" s="11">
        <f t="shared" si="11"/>
        <v>0</v>
      </c>
      <c r="K106" s="24"/>
    </row>
    <row r="107" spans="1:11" x14ac:dyDescent="0.25">
      <c r="A107" s="8" t="s">
        <v>214</v>
      </c>
      <c r="B107" s="8">
        <v>5</v>
      </c>
      <c r="C107" s="8" t="s">
        <v>220</v>
      </c>
      <c r="D107" s="8" t="s">
        <v>216</v>
      </c>
      <c r="E107" s="8" t="s">
        <v>26</v>
      </c>
      <c r="F107" s="8"/>
      <c r="G107" s="9">
        <v>0.17</v>
      </c>
      <c r="H107" s="10">
        <f t="shared" si="13"/>
        <v>0</v>
      </c>
      <c r="I107" s="8">
        <v>15</v>
      </c>
      <c r="J107" s="11">
        <f t="shared" si="11"/>
        <v>0</v>
      </c>
      <c r="K107" s="24"/>
    </row>
    <row r="108" spans="1:11" x14ac:dyDescent="0.25">
      <c r="A108" s="8" t="s">
        <v>214</v>
      </c>
      <c r="B108" s="8">
        <v>6</v>
      </c>
      <c r="C108" s="8" t="s">
        <v>221</v>
      </c>
      <c r="D108" s="8" t="s">
        <v>216</v>
      </c>
      <c r="E108" s="8" t="s">
        <v>26</v>
      </c>
      <c r="F108" s="8"/>
      <c r="G108" s="9">
        <v>0.17</v>
      </c>
      <c r="H108" s="10">
        <f t="shared" si="13"/>
        <v>0</v>
      </c>
      <c r="I108" s="8">
        <v>8</v>
      </c>
      <c r="J108" s="11">
        <f t="shared" si="11"/>
        <v>0</v>
      </c>
      <c r="K108" s="24"/>
    </row>
    <row r="109" spans="1:11" x14ac:dyDescent="0.25">
      <c r="A109" s="8" t="s">
        <v>214</v>
      </c>
      <c r="B109" s="8">
        <v>7</v>
      </c>
      <c r="C109" s="8" t="s">
        <v>222</v>
      </c>
      <c r="D109" s="8" t="s">
        <v>216</v>
      </c>
      <c r="E109" s="8" t="s">
        <v>26</v>
      </c>
      <c r="F109" s="8"/>
      <c r="G109" s="9">
        <v>0.17</v>
      </c>
      <c r="H109" s="10">
        <f t="shared" si="13"/>
        <v>0</v>
      </c>
      <c r="I109" s="8">
        <v>8</v>
      </c>
      <c r="J109" s="11">
        <f t="shared" si="11"/>
        <v>0</v>
      </c>
      <c r="K109" s="24"/>
    </row>
    <row r="110" spans="1:11" x14ac:dyDescent="0.25">
      <c r="A110" s="8" t="s">
        <v>214</v>
      </c>
      <c r="B110" s="8">
        <v>8</v>
      </c>
      <c r="C110" s="8" t="s">
        <v>223</v>
      </c>
      <c r="D110" s="8" t="s">
        <v>216</v>
      </c>
      <c r="E110" s="8" t="s">
        <v>26</v>
      </c>
      <c r="F110" s="8"/>
      <c r="G110" s="9">
        <v>0.17</v>
      </c>
      <c r="H110" s="10">
        <f t="shared" si="13"/>
        <v>0</v>
      </c>
      <c r="I110" s="8">
        <v>8</v>
      </c>
      <c r="J110" s="11">
        <f t="shared" si="11"/>
        <v>0</v>
      </c>
      <c r="K110" s="24"/>
    </row>
    <row r="111" spans="1:11" x14ac:dyDescent="0.25">
      <c r="A111" s="8" t="s">
        <v>214</v>
      </c>
      <c r="B111" s="8">
        <v>9</v>
      </c>
      <c r="C111" s="8" t="s">
        <v>224</v>
      </c>
      <c r="D111" s="8" t="s">
        <v>216</v>
      </c>
      <c r="E111" s="8" t="s">
        <v>26</v>
      </c>
      <c r="F111" s="8"/>
      <c r="G111" s="9">
        <v>0.17</v>
      </c>
      <c r="H111" s="10">
        <f t="shared" si="13"/>
        <v>0</v>
      </c>
      <c r="I111" s="8">
        <v>5</v>
      </c>
      <c r="J111" s="11">
        <f t="shared" si="11"/>
        <v>0</v>
      </c>
      <c r="K111" s="24"/>
    </row>
    <row r="112" spans="1:11" x14ac:dyDescent="0.25">
      <c r="A112" s="8" t="s">
        <v>214</v>
      </c>
      <c r="B112" s="8">
        <v>10</v>
      </c>
      <c r="C112" s="8" t="s">
        <v>225</v>
      </c>
      <c r="D112" s="8" t="s">
        <v>216</v>
      </c>
      <c r="E112" s="8" t="s">
        <v>26</v>
      </c>
      <c r="F112" s="8"/>
      <c r="G112" s="9">
        <v>0.17</v>
      </c>
      <c r="H112" s="10">
        <f t="shared" si="13"/>
        <v>0</v>
      </c>
      <c r="I112" s="8">
        <v>8</v>
      </c>
      <c r="J112" s="11">
        <f t="shared" si="11"/>
        <v>0</v>
      </c>
      <c r="K112" s="24"/>
    </row>
    <row r="113" spans="1:11" x14ac:dyDescent="0.25">
      <c r="A113" s="8" t="s">
        <v>214</v>
      </c>
      <c r="B113" s="8">
        <v>11</v>
      </c>
      <c r="C113" s="8" t="s">
        <v>226</v>
      </c>
      <c r="D113" s="8" t="s">
        <v>216</v>
      </c>
      <c r="E113" s="8" t="s">
        <v>26</v>
      </c>
      <c r="F113" s="8"/>
      <c r="G113" s="9">
        <v>0.17</v>
      </c>
      <c r="H113" s="10">
        <f t="shared" si="13"/>
        <v>0</v>
      </c>
      <c r="I113" s="8">
        <v>15</v>
      </c>
      <c r="J113" s="11">
        <f t="shared" si="11"/>
        <v>0</v>
      </c>
      <c r="K113" s="24"/>
    </row>
    <row r="114" spans="1:11" x14ac:dyDescent="0.25">
      <c r="A114" s="8" t="s">
        <v>214</v>
      </c>
      <c r="B114" s="8">
        <v>12</v>
      </c>
      <c r="C114" s="8" t="s">
        <v>227</v>
      </c>
      <c r="D114" s="8" t="s">
        <v>228</v>
      </c>
      <c r="E114" s="8" t="s">
        <v>26</v>
      </c>
      <c r="F114" s="8"/>
      <c r="G114" s="9">
        <v>0.17</v>
      </c>
      <c r="H114" s="10">
        <f t="shared" si="13"/>
        <v>0</v>
      </c>
      <c r="I114" s="8">
        <v>3</v>
      </c>
      <c r="J114" s="11">
        <f t="shared" si="11"/>
        <v>0</v>
      </c>
      <c r="K114" s="24"/>
    </row>
    <row r="115" spans="1:11" x14ac:dyDescent="0.25">
      <c r="A115" s="8" t="s">
        <v>214</v>
      </c>
      <c r="B115" s="8">
        <v>13</v>
      </c>
      <c r="C115" s="8" t="s">
        <v>229</v>
      </c>
      <c r="D115" s="8" t="s">
        <v>114</v>
      </c>
      <c r="E115" s="8" t="s">
        <v>26</v>
      </c>
      <c r="F115" s="8"/>
      <c r="G115" s="9">
        <v>0.17</v>
      </c>
      <c r="H115" s="10">
        <f t="shared" si="13"/>
        <v>0</v>
      </c>
      <c r="I115" s="8">
        <v>5</v>
      </c>
      <c r="J115" s="11">
        <f t="shared" si="11"/>
        <v>0</v>
      </c>
      <c r="K115" s="24"/>
    </row>
    <row r="116" spans="1:11" x14ac:dyDescent="0.25">
      <c r="A116" s="8" t="s">
        <v>214</v>
      </c>
      <c r="B116" s="8">
        <v>14</v>
      </c>
      <c r="C116" s="8" t="s">
        <v>230</v>
      </c>
      <c r="D116" s="8" t="s">
        <v>191</v>
      </c>
      <c r="E116" s="8" t="s">
        <v>26</v>
      </c>
      <c r="F116" s="8"/>
      <c r="G116" s="9">
        <v>0.17</v>
      </c>
      <c r="H116" s="10">
        <f t="shared" si="13"/>
        <v>0</v>
      </c>
      <c r="I116" s="8">
        <v>80</v>
      </c>
      <c r="J116" s="11">
        <f t="shared" si="11"/>
        <v>0</v>
      </c>
      <c r="K116" s="24"/>
    </row>
    <row r="117" spans="1:11" x14ac:dyDescent="0.25">
      <c r="A117" s="8" t="s">
        <v>231</v>
      </c>
      <c r="B117" s="8">
        <v>15</v>
      </c>
      <c r="C117" s="8" t="s">
        <v>232</v>
      </c>
      <c r="D117" s="8" t="s">
        <v>191</v>
      </c>
      <c r="E117" s="8" t="s">
        <v>26</v>
      </c>
      <c r="F117" s="8"/>
      <c r="G117" s="9">
        <v>0.09</v>
      </c>
      <c r="H117" s="10">
        <f>F117*1.09</f>
        <v>0</v>
      </c>
      <c r="I117" s="8">
        <v>25</v>
      </c>
      <c r="J117" s="11">
        <f t="shared" si="11"/>
        <v>0</v>
      </c>
      <c r="K117" s="24"/>
    </row>
    <row r="118" spans="1:11" x14ac:dyDescent="0.25">
      <c r="A118" s="8" t="s">
        <v>233</v>
      </c>
      <c r="B118" s="8">
        <v>16</v>
      </c>
      <c r="C118" s="8" t="s">
        <v>234</v>
      </c>
      <c r="D118" s="8" t="s">
        <v>191</v>
      </c>
      <c r="E118" s="8" t="s">
        <v>26</v>
      </c>
      <c r="F118" s="8"/>
      <c r="G118" s="9">
        <v>0.17</v>
      </c>
      <c r="H118" s="10">
        <f t="shared" si="13"/>
        <v>0</v>
      </c>
      <c r="I118" s="8">
        <v>25</v>
      </c>
      <c r="J118" s="11">
        <f t="shared" si="11"/>
        <v>0</v>
      </c>
      <c r="K118" s="24"/>
    </row>
    <row r="119" spans="1:11" x14ac:dyDescent="0.25">
      <c r="A119" s="8" t="s">
        <v>233</v>
      </c>
      <c r="B119" s="8">
        <v>17</v>
      </c>
      <c r="C119" s="8" t="s">
        <v>235</v>
      </c>
      <c r="D119" s="8" t="s">
        <v>191</v>
      </c>
      <c r="E119" s="8" t="s">
        <v>26</v>
      </c>
      <c r="F119" s="8"/>
      <c r="G119" s="9">
        <v>0.09</v>
      </c>
      <c r="H119" s="10">
        <f>F119*1.09</f>
        <v>0</v>
      </c>
      <c r="I119" s="8">
        <v>25</v>
      </c>
      <c r="J119" s="11">
        <f t="shared" si="11"/>
        <v>0</v>
      </c>
      <c r="K119" s="24"/>
    </row>
    <row r="120" spans="1:11" x14ac:dyDescent="0.25">
      <c r="A120" s="8" t="s">
        <v>233</v>
      </c>
      <c r="B120" s="8">
        <v>18</v>
      </c>
      <c r="C120" s="8" t="s">
        <v>236</v>
      </c>
      <c r="D120" s="8" t="s">
        <v>191</v>
      </c>
      <c r="E120" s="8" t="s">
        <v>26</v>
      </c>
      <c r="F120" s="8"/>
      <c r="G120" s="9">
        <v>0.09</v>
      </c>
      <c r="H120" s="10">
        <f t="shared" ref="H120:H122" si="14">F120*1.09</f>
        <v>0</v>
      </c>
      <c r="I120" s="8">
        <v>25</v>
      </c>
      <c r="J120" s="11">
        <f t="shared" si="11"/>
        <v>0</v>
      </c>
      <c r="K120" s="24"/>
    </row>
    <row r="121" spans="1:11" x14ac:dyDescent="0.25">
      <c r="A121" s="8" t="s">
        <v>233</v>
      </c>
      <c r="B121" s="8">
        <v>19</v>
      </c>
      <c r="C121" s="8" t="s">
        <v>237</v>
      </c>
      <c r="D121" s="8" t="s">
        <v>191</v>
      </c>
      <c r="E121" s="8" t="s">
        <v>26</v>
      </c>
      <c r="F121" s="8"/>
      <c r="G121" s="9">
        <v>0.09</v>
      </c>
      <c r="H121" s="10">
        <f t="shared" si="14"/>
        <v>0</v>
      </c>
      <c r="I121" s="8">
        <v>25</v>
      </c>
      <c r="J121" s="11">
        <f t="shared" si="11"/>
        <v>0</v>
      </c>
      <c r="K121" s="24"/>
    </row>
    <row r="122" spans="1:11" x14ac:dyDescent="0.25">
      <c r="A122" s="8" t="s">
        <v>231</v>
      </c>
      <c r="B122" s="8">
        <v>20</v>
      </c>
      <c r="C122" s="8" t="s">
        <v>238</v>
      </c>
      <c r="D122" s="8" t="s">
        <v>191</v>
      </c>
      <c r="E122" s="8" t="s">
        <v>26</v>
      </c>
      <c r="F122" s="8"/>
      <c r="G122" s="9">
        <v>0.09</v>
      </c>
      <c r="H122" s="10">
        <f t="shared" si="14"/>
        <v>0</v>
      </c>
      <c r="I122" s="8">
        <v>25</v>
      </c>
      <c r="J122" s="11">
        <f t="shared" si="11"/>
        <v>0</v>
      </c>
      <c r="K122" s="24"/>
    </row>
    <row r="123" spans="1:11" x14ac:dyDescent="0.25">
      <c r="A123" s="8" t="s">
        <v>214</v>
      </c>
      <c r="B123" s="8">
        <v>21</v>
      </c>
      <c r="C123" s="8" t="s">
        <v>239</v>
      </c>
      <c r="D123" s="8" t="s">
        <v>216</v>
      </c>
      <c r="E123" s="8" t="s">
        <v>26</v>
      </c>
      <c r="F123" s="8"/>
      <c r="G123" s="9">
        <v>0.09</v>
      </c>
      <c r="H123" s="10">
        <f>F123*1.09</f>
        <v>0</v>
      </c>
      <c r="I123" s="8">
        <v>15</v>
      </c>
      <c r="J123" s="11">
        <f t="shared" si="11"/>
        <v>0</v>
      </c>
      <c r="K123" s="25"/>
    </row>
    <row r="124" spans="1:11" s="4" customFormat="1" ht="15.75" customHeight="1" x14ac:dyDescent="0.25">
      <c r="A124" s="5" t="s">
        <v>240</v>
      </c>
      <c r="B124" s="5" t="s">
        <v>241</v>
      </c>
      <c r="C124" s="6"/>
      <c r="D124" s="6"/>
      <c r="E124" s="6"/>
      <c r="F124" s="6"/>
      <c r="G124" s="6"/>
      <c r="H124" s="6"/>
      <c r="I124" s="6"/>
      <c r="J124" s="7"/>
      <c r="K124" s="7"/>
    </row>
    <row r="125" spans="1:11" x14ac:dyDescent="0.25">
      <c r="A125" s="8" t="s">
        <v>242</v>
      </c>
      <c r="B125" s="8">
        <v>1</v>
      </c>
      <c r="C125" s="8" t="s">
        <v>243</v>
      </c>
      <c r="D125" s="8" t="s">
        <v>244</v>
      </c>
      <c r="E125" s="8" t="s">
        <v>14</v>
      </c>
      <c r="F125" s="8"/>
      <c r="G125" s="9">
        <v>0.17</v>
      </c>
      <c r="H125" s="10">
        <f t="shared" ref="H125:H135" si="15">F125*1.17</f>
        <v>0</v>
      </c>
      <c r="I125" s="8">
        <v>420</v>
      </c>
      <c r="J125" s="11">
        <f t="shared" si="11"/>
        <v>0</v>
      </c>
      <c r="K125" s="23">
        <f>SUM(J125:J135)</f>
        <v>0</v>
      </c>
    </row>
    <row r="126" spans="1:11" x14ac:dyDescent="0.25">
      <c r="A126" s="8" t="s">
        <v>242</v>
      </c>
      <c r="B126" s="8">
        <v>2</v>
      </c>
      <c r="C126" s="8" t="s">
        <v>245</v>
      </c>
      <c r="D126" s="8" t="s">
        <v>244</v>
      </c>
      <c r="E126" s="8" t="s">
        <v>14</v>
      </c>
      <c r="F126" s="8"/>
      <c r="G126" s="9">
        <v>0.17</v>
      </c>
      <c r="H126" s="10">
        <f t="shared" si="15"/>
        <v>0</v>
      </c>
      <c r="I126" s="8">
        <v>45</v>
      </c>
      <c r="J126" s="11">
        <f t="shared" si="11"/>
        <v>0</v>
      </c>
      <c r="K126" s="24"/>
    </row>
    <row r="127" spans="1:11" x14ac:dyDescent="0.25">
      <c r="A127" s="8" t="s">
        <v>242</v>
      </c>
      <c r="B127" s="8">
        <v>3</v>
      </c>
      <c r="C127" s="8" t="s">
        <v>246</v>
      </c>
      <c r="D127" s="8" t="s">
        <v>244</v>
      </c>
      <c r="E127" s="8" t="s">
        <v>14</v>
      </c>
      <c r="F127" s="8"/>
      <c r="G127" s="9">
        <v>0.17</v>
      </c>
      <c r="H127" s="10">
        <f t="shared" si="15"/>
        <v>0</v>
      </c>
      <c r="I127" s="8">
        <v>45</v>
      </c>
      <c r="J127" s="11">
        <f t="shared" si="11"/>
        <v>0</v>
      </c>
      <c r="K127" s="24"/>
    </row>
    <row r="128" spans="1:11" x14ac:dyDescent="0.25">
      <c r="A128" s="8" t="s">
        <v>242</v>
      </c>
      <c r="B128" s="8">
        <v>4</v>
      </c>
      <c r="C128" s="8" t="s">
        <v>247</v>
      </c>
      <c r="D128" s="8" t="s">
        <v>244</v>
      </c>
      <c r="E128" s="8" t="s">
        <v>14</v>
      </c>
      <c r="F128" s="8"/>
      <c r="G128" s="9">
        <v>0.17</v>
      </c>
      <c r="H128" s="10">
        <f t="shared" si="15"/>
        <v>0</v>
      </c>
      <c r="I128" s="8">
        <v>45</v>
      </c>
      <c r="J128" s="11">
        <f t="shared" si="11"/>
        <v>0</v>
      </c>
      <c r="K128" s="24"/>
    </row>
    <row r="129" spans="1:11" x14ac:dyDescent="0.25">
      <c r="A129" s="8" t="s">
        <v>248</v>
      </c>
      <c r="B129" s="8">
        <v>5</v>
      </c>
      <c r="C129" s="8" t="s">
        <v>249</v>
      </c>
      <c r="D129" s="8" t="s">
        <v>250</v>
      </c>
      <c r="E129" s="8" t="s">
        <v>14</v>
      </c>
      <c r="F129" s="8"/>
      <c r="G129" s="9">
        <v>0.17</v>
      </c>
      <c r="H129" s="10">
        <f t="shared" si="15"/>
        <v>0</v>
      </c>
      <c r="I129" s="8">
        <v>60</v>
      </c>
      <c r="J129" s="11">
        <f t="shared" si="11"/>
        <v>0</v>
      </c>
      <c r="K129" s="24"/>
    </row>
    <row r="130" spans="1:11" x14ac:dyDescent="0.25">
      <c r="A130" s="8" t="s">
        <v>248</v>
      </c>
      <c r="B130" s="8">
        <v>6</v>
      </c>
      <c r="C130" s="8" t="s">
        <v>249</v>
      </c>
      <c r="D130" s="8" t="s">
        <v>251</v>
      </c>
      <c r="E130" s="8" t="s">
        <v>14</v>
      </c>
      <c r="F130" s="8"/>
      <c r="G130" s="9">
        <v>0.17</v>
      </c>
      <c r="H130" s="10">
        <f t="shared" si="15"/>
        <v>0</v>
      </c>
      <c r="I130" s="8">
        <v>60</v>
      </c>
      <c r="J130" s="11">
        <f t="shared" si="11"/>
        <v>0</v>
      </c>
      <c r="K130" s="24"/>
    </row>
    <row r="131" spans="1:11" x14ac:dyDescent="0.25">
      <c r="A131" s="8" t="s">
        <v>252</v>
      </c>
      <c r="B131" s="8">
        <v>7</v>
      </c>
      <c r="C131" s="8" t="s">
        <v>253</v>
      </c>
      <c r="D131" s="8" t="s">
        <v>250</v>
      </c>
      <c r="E131" s="8" t="s">
        <v>14</v>
      </c>
      <c r="F131" s="8"/>
      <c r="G131" s="9">
        <v>0.17</v>
      </c>
      <c r="H131" s="10">
        <f t="shared" si="15"/>
        <v>0</v>
      </c>
      <c r="I131" s="8">
        <v>2160</v>
      </c>
      <c r="J131" s="11">
        <f t="shared" si="11"/>
        <v>0</v>
      </c>
      <c r="K131" s="24"/>
    </row>
    <row r="132" spans="1:11" x14ac:dyDescent="0.25">
      <c r="A132" s="8" t="s">
        <v>252</v>
      </c>
      <c r="B132" s="8">
        <v>8</v>
      </c>
      <c r="C132" s="8" t="s">
        <v>253</v>
      </c>
      <c r="D132" s="8" t="s">
        <v>251</v>
      </c>
      <c r="E132" s="8" t="s">
        <v>14</v>
      </c>
      <c r="F132" s="8"/>
      <c r="G132" s="9">
        <v>0.17</v>
      </c>
      <c r="H132" s="10">
        <f t="shared" si="15"/>
        <v>0</v>
      </c>
      <c r="I132" s="8">
        <v>60</v>
      </c>
      <c r="J132" s="11">
        <f t="shared" si="11"/>
        <v>0</v>
      </c>
      <c r="K132" s="24"/>
    </row>
    <row r="133" spans="1:11" x14ac:dyDescent="0.25">
      <c r="A133" s="8" t="s">
        <v>254</v>
      </c>
      <c r="B133" s="8">
        <v>9</v>
      </c>
      <c r="C133" s="8" t="s">
        <v>255</v>
      </c>
      <c r="D133" s="8" t="s">
        <v>256</v>
      </c>
      <c r="E133" s="8" t="s">
        <v>14</v>
      </c>
      <c r="F133" s="8"/>
      <c r="G133" s="9">
        <v>0.17</v>
      </c>
      <c r="H133" s="10">
        <f t="shared" si="15"/>
        <v>0</v>
      </c>
      <c r="I133" s="8">
        <v>500</v>
      </c>
      <c r="J133" s="11">
        <f t="shared" si="11"/>
        <v>0</v>
      </c>
      <c r="K133" s="24"/>
    </row>
    <row r="134" spans="1:11" x14ac:dyDescent="0.25">
      <c r="A134" s="8" t="s">
        <v>254</v>
      </c>
      <c r="B134" s="8">
        <v>10</v>
      </c>
      <c r="C134" s="8" t="s">
        <v>257</v>
      </c>
      <c r="D134" s="8" t="s">
        <v>244</v>
      </c>
      <c r="E134" s="8" t="s">
        <v>14</v>
      </c>
      <c r="F134" s="8"/>
      <c r="G134" s="9">
        <v>0.17</v>
      </c>
      <c r="H134" s="10">
        <f t="shared" si="15"/>
        <v>0</v>
      </c>
      <c r="I134" s="8">
        <v>150</v>
      </c>
      <c r="J134" s="11">
        <f t="shared" si="11"/>
        <v>0</v>
      </c>
      <c r="K134" s="24"/>
    </row>
    <row r="135" spans="1:11" x14ac:dyDescent="0.25">
      <c r="A135" s="8" t="s">
        <v>254</v>
      </c>
      <c r="B135" s="8">
        <v>11</v>
      </c>
      <c r="C135" s="8" t="s">
        <v>255</v>
      </c>
      <c r="D135" s="8" t="s">
        <v>258</v>
      </c>
      <c r="E135" s="8" t="s">
        <v>14</v>
      </c>
      <c r="F135" s="8"/>
      <c r="G135" s="9">
        <v>0.17</v>
      </c>
      <c r="H135" s="10">
        <f t="shared" si="15"/>
        <v>0</v>
      </c>
      <c r="I135" s="8">
        <v>1500</v>
      </c>
      <c r="J135" s="11">
        <f t="shared" si="11"/>
        <v>0</v>
      </c>
      <c r="K135" s="25"/>
    </row>
    <row r="136" spans="1:11" s="4" customFormat="1" ht="15.75" customHeight="1" x14ac:dyDescent="0.25">
      <c r="A136" s="5" t="s">
        <v>259</v>
      </c>
      <c r="B136" s="12" t="s">
        <v>260</v>
      </c>
      <c r="C136" s="13"/>
      <c r="D136" s="13"/>
      <c r="E136" s="13"/>
      <c r="F136" s="13"/>
      <c r="G136" s="13"/>
      <c r="H136" s="13"/>
      <c r="I136" s="6"/>
      <c r="J136" s="7"/>
      <c r="K136" s="7"/>
    </row>
    <row r="137" spans="1:11" x14ac:dyDescent="0.25">
      <c r="A137" s="8" t="s">
        <v>261</v>
      </c>
      <c r="B137" s="8">
        <v>1</v>
      </c>
      <c r="C137" s="8" t="s">
        <v>262</v>
      </c>
      <c r="D137" s="14" t="s">
        <v>263</v>
      </c>
      <c r="E137" s="14" t="s">
        <v>26</v>
      </c>
      <c r="F137" s="8"/>
      <c r="G137" s="9">
        <v>0.09</v>
      </c>
      <c r="H137" s="10">
        <f t="shared" ref="H137:H201" si="16">F137*1.09</f>
        <v>0</v>
      </c>
      <c r="I137" s="8">
        <v>100</v>
      </c>
      <c r="J137" s="11">
        <f t="shared" si="11"/>
        <v>0</v>
      </c>
      <c r="K137" s="23">
        <f>SUM(J137:J143)</f>
        <v>0</v>
      </c>
    </row>
    <row r="138" spans="1:11" x14ac:dyDescent="0.25">
      <c r="A138" s="8" t="s">
        <v>261</v>
      </c>
      <c r="B138" s="8">
        <v>2</v>
      </c>
      <c r="C138" s="8" t="s">
        <v>264</v>
      </c>
      <c r="D138" s="14" t="s">
        <v>263</v>
      </c>
      <c r="E138" s="14" t="s">
        <v>26</v>
      </c>
      <c r="F138" s="8"/>
      <c r="G138" s="9">
        <v>0.09</v>
      </c>
      <c r="H138" s="10">
        <f t="shared" si="16"/>
        <v>0</v>
      </c>
      <c r="I138" s="8">
        <v>100</v>
      </c>
      <c r="J138" s="11">
        <f t="shared" si="11"/>
        <v>0</v>
      </c>
      <c r="K138" s="24"/>
    </row>
    <row r="139" spans="1:11" x14ac:dyDescent="0.25">
      <c r="A139" s="8" t="s">
        <v>265</v>
      </c>
      <c r="B139" s="8">
        <v>3</v>
      </c>
      <c r="C139" s="8" t="s">
        <v>266</v>
      </c>
      <c r="D139" s="14" t="s">
        <v>263</v>
      </c>
      <c r="E139" s="14" t="s">
        <v>26</v>
      </c>
      <c r="F139" s="8"/>
      <c r="G139" s="9">
        <v>0.09</v>
      </c>
      <c r="H139" s="10">
        <f t="shared" si="16"/>
        <v>0</v>
      </c>
      <c r="I139" s="8">
        <v>500</v>
      </c>
      <c r="J139" s="11">
        <f t="shared" ref="J139:J202" si="17">F139*I139</f>
        <v>0</v>
      </c>
      <c r="K139" s="24"/>
    </row>
    <row r="140" spans="1:11" x14ac:dyDescent="0.25">
      <c r="A140" s="8" t="s">
        <v>267</v>
      </c>
      <c r="B140" s="8">
        <v>4</v>
      </c>
      <c r="C140" s="8" t="s">
        <v>268</v>
      </c>
      <c r="D140" s="14" t="s">
        <v>263</v>
      </c>
      <c r="E140" s="14" t="s">
        <v>26</v>
      </c>
      <c r="F140" s="8"/>
      <c r="G140" s="9">
        <v>0.09</v>
      </c>
      <c r="H140" s="10">
        <f t="shared" si="16"/>
        <v>0</v>
      </c>
      <c r="I140" s="8">
        <v>150</v>
      </c>
      <c r="J140" s="11">
        <f t="shared" si="17"/>
        <v>0</v>
      </c>
      <c r="K140" s="24"/>
    </row>
    <row r="141" spans="1:11" x14ac:dyDescent="0.25">
      <c r="A141" s="8" t="s">
        <v>269</v>
      </c>
      <c r="B141" s="8">
        <v>5</v>
      </c>
      <c r="C141" s="8" t="s">
        <v>270</v>
      </c>
      <c r="D141" s="14" t="s">
        <v>263</v>
      </c>
      <c r="E141" s="14" t="s">
        <v>26</v>
      </c>
      <c r="F141" s="8"/>
      <c r="G141" s="9">
        <v>0.09</v>
      </c>
      <c r="H141" s="10">
        <f t="shared" si="16"/>
        <v>0</v>
      </c>
      <c r="I141" s="8">
        <v>150</v>
      </c>
      <c r="J141" s="11">
        <f t="shared" si="17"/>
        <v>0</v>
      </c>
      <c r="K141" s="24"/>
    </row>
    <row r="142" spans="1:11" x14ac:dyDescent="0.25">
      <c r="A142" s="8" t="s">
        <v>267</v>
      </c>
      <c r="B142" s="8">
        <v>6</v>
      </c>
      <c r="C142" s="8" t="s">
        <v>271</v>
      </c>
      <c r="D142" s="14" t="s">
        <v>263</v>
      </c>
      <c r="E142" s="14" t="s">
        <v>26</v>
      </c>
      <c r="F142" s="8"/>
      <c r="G142" s="9">
        <v>0.09</v>
      </c>
      <c r="H142" s="10">
        <f t="shared" si="16"/>
        <v>0</v>
      </c>
      <c r="I142" s="8">
        <v>150</v>
      </c>
      <c r="J142" s="11">
        <f t="shared" si="17"/>
        <v>0</v>
      </c>
      <c r="K142" s="24"/>
    </row>
    <row r="143" spans="1:11" x14ac:dyDescent="0.25">
      <c r="A143" s="8" t="s">
        <v>261</v>
      </c>
      <c r="B143" s="8">
        <v>7</v>
      </c>
      <c r="C143" s="8" t="s">
        <v>272</v>
      </c>
      <c r="D143" s="14" t="s">
        <v>263</v>
      </c>
      <c r="E143" s="14" t="s">
        <v>26</v>
      </c>
      <c r="F143" s="8"/>
      <c r="G143" s="9">
        <v>0.09</v>
      </c>
      <c r="H143" s="10">
        <f t="shared" si="16"/>
        <v>0</v>
      </c>
      <c r="I143" s="8">
        <v>50</v>
      </c>
      <c r="J143" s="11">
        <f t="shared" si="17"/>
        <v>0</v>
      </c>
      <c r="K143" s="25"/>
    </row>
    <row r="144" spans="1:11" s="4" customFormat="1" x14ac:dyDescent="0.25">
      <c r="A144" s="5" t="s">
        <v>259</v>
      </c>
      <c r="B144" s="5" t="s">
        <v>273</v>
      </c>
      <c r="C144" s="6"/>
      <c r="D144" s="6"/>
      <c r="E144" s="6"/>
      <c r="F144" s="6"/>
      <c r="G144" s="6"/>
      <c r="H144" s="6"/>
      <c r="I144" s="6"/>
      <c r="J144" s="7"/>
      <c r="K144" s="7"/>
    </row>
    <row r="145" spans="1:11" x14ac:dyDescent="0.25">
      <c r="A145" s="8" t="s">
        <v>274</v>
      </c>
      <c r="B145" s="8">
        <v>1</v>
      </c>
      <c r="C145" s="8" t="s">
        <v>275</v>
      </c>
      <c r="D145" s="14" t="s">
        <v>263</v>
      </c>
      <c r="E145" s="14" t="s">
        <v>26</v>
      </c>
      <c r="F145" s="8"/>
      <c r="G145" s="9">
        <v>0.09</v>
      </c>
      <c r="H145" s="10">
        <f t="shared" si="16"/>
        <v>0</v>
      </c>
      <c r="I145" s="8">
        <v>250</v>
      </c>
      <c r="J145" s="11">
        <f t="shared" si="17"/>
        <v>0</v>
      </c>
      <c r="K145" s="23">
        <f>SUM(J145:J155)</f>
        <v>0</v>
      </c>
    </row>
    <row r="146" spans="1:11" x14ac:dyDescent="0.25">
      <c r="A146" s="8" t="s">
        <v>274</v>
      </c>
      <c r="B146" s="8">
        <v>2</v>
      </c>
      <c r="C146" s="8" t="s">
        <v>276</v>
      </c>
      <c r="D146" s="14" t="s">
        <v>263</v>
      </c>
      <c r="E146" s="14" t="s">
        <v>26</v>
      </c>
      <c r="F146" s="8"/>
      <c r="G146" s="9">
        <v>0.09</v>
      </c>
      <c r="H146" s="10">
        <f t="shared" si="16"/>
        <v>0</v>
      </c>
      <c r="I146" s="8">
        <v>650</v>
      </c>
      <c r="J146" s="11">
        <f t="shared" si="17"/>
        <v>0</v>
      </c>
      <c r="K146" s="24"/>
    </row>
    <row r="147" spans="1:11" x14ac:dyDescent="0.25">
      <c r="A147" s="8" t="s">
        <v>274</v>
      </c>
      <c r="B147" s="8">
        <v>3</v>
      </c>
      <c r="C147" s="8" t="s">
        <v>277</v>
      </c>
      <c r="D147" s="14" t="s">
        <v>263</v>
      </c>
      <c r="E147" s="14" t="s">
        <v>26</v>
      </c>
      <c r="F147" s="8"/>
      <c r="G147" s="9">
        <v>0.09</v>
      </c>
      <c r="H147" s="10">
        <f t="shared" si="16"/>
        <v>0</v>
      </c>
      <c r="I147" s="8">
        <v>650</v>
      </c>
      <c r="J147" s="11">
        <f t="shared" si="17"/>
        <v>0</v>
      </c>
      <c r="K147" s="24"/>
    </row>
    <row r="148" spans="1:11" x14ac:dyDescent="0.25">
      <c r="A148" s="8" t="s">
        <v>274</v>
      </c>
      <c r="B148" s="8">
        <v>4</v>
      </c>
      <c r="C148" s="8" t="s">
        <v>278</v>
      </c>
      <c r="D148" s="14" t="s">
        <v>263</v>
      </c>
      <c r="E148" s="14" t="s">
        <v>26</v>
      </c>
      <c r="F148" s="8"/>
      <c r="G148" s="9">
        <v>0.09</v>
      </c>
      <c r="H148" s="10">
        <f t="shared" si="16"/>
        <v>0</v>
      </c>
      <c r="I148" s="8">
        <v>350</v>
      </c>
      <c r="J148" s="11">
        <f t="shared" si="17"/>
        <v>0</v>
      </c>
      <c r="K148" s="24"/>
    </row>
    <row r="149" spans="1:11" x14ac:dyDescent="0.25">
      <c r="A149" s="8" t="s">
        <v>274</v>
      </c>
      <c r="B149" s="8">
        <v>5</v>
      </c>
      <c r="C149" s="8" t="s">
        <v>279</v>
      </c>
      <c r="D149" s="14" t="s">
        <v>263</v>
      </c>
      <c r="E149" s="14" t="s">
        <v>26</v>
      </c>
      <c r="F149" s="8"/>
      <c r="G149" s="9">
        <v>0.09</v>
      </c>
      <c r="H149" s="10">
        <f t="shared" si="16"/>
        <v>0</v>
      </c>
      <c r="I149" s="8">
        <v>350</v>
      </c>
      <c r="J149" s="11">
        <f t="shared" si="17"/>
        <v>0</v>
      </c>
      <c r="K149" s="24"/>
    </row>
    <row r="150" spans="1:11" x14ac:dyDescent="0.25">
      <c r="A150" s="8" t="s">
        <v>274</v>
      </c>
      <c r="B150" s="8">
        <v>6</v>
      </c>
      <c r="C150" s="8" t="s">
        <v>280</v>
      </c>
      <c r="D150" s="14" t="s">
        <v>263</v>
      </c>
      <c r="E150" s="14" t="s">
        <v>26</v>
      </c>
      <c r="F150" s="8"/>
      <c r="G150" s="9">
        <v>0.09</v>
      </c>
      <c r="H150" s="10">
        <f t="shared" si="16"/>
        <v>0</v>
      </c>
      <c r="I150" s="8">
        <v>50</v>
      </c>
      <c r="J150" s="11">
        <f t="shared" si="17"/>
        <v>0</v>
      </c>
      <c r="K150" s="24"/>
    </row>
    <row r="151" spans="1:11" x14ac:dyDescent="0.25">
      <c r="A151" s="8" t="s">
        <v>274</v>
      </c>
      <c r="B151" s="8">
        <v>7</v>
      </c>
      <c r="C151" s="8" t="s">
        <v>281</v>
      </c>
      <c r="D151" s="14" t="s">
        <v>263</v>
      </c>
      <c r="E151" s="14" t="s">
        <v>26</v>
      </c>
      <c r="F151" s="8"/>
      <c r="G151" s="9">
        <v>0.09</v>
      </c>
      <c r="H151" s="10">
        <f t="shared" si="16"/>
        <v>0</v>
      </c>
      <c r="I151" s="8">
        <v>100</v>
      </c>
      <c r="J151" s="11">
        <f t="shared" si="17"/>
        <v>0</v>
      </c>
      <c r="K151" s="24"/>
    </row>
    <row r="152" spans="1:11" x14ac:dyDescent="0.25">
      <c r="A152" s="8" t="s">
        <v>274</v>
      </c>
      <c r="B152" s="8">
        <v>8</v>
      </c>
      <c r="C152" s="8" t="s">
        <v>282</v>
      </c>
      <c r="D152" s="14" t="s">
        <v>263</v>
      </c>
      <c r="E152" s="14" t="s">
        <v>26</v>
      </c>
      <c r="F152" s="8"/>
      <c r="G152" s="9">
        <v>0.09</v>
      </c>
      <c r="H152" s="10">
        <f t="shared" si="16"/>
        <v>0</v>
      </c>
      <c r="I152" s="8">
        <v>100</v>
      </c>
      <c r="J152" s="11">
        <f t="shared" si="17"/>
        <v>0</v>
      </c>
      <c r="K152" s="24"/>
    </row>
    <row r="153" spans="1:11" x14ac:dyDescent="0.25">
      <c r="A153" s="8" t="s">
        <v>274</v>
      </c>
      <c r="B153" s="8">
        <v>9</v>
      </c>
      <c r="C153" s="8" t="s">
        <v>283</v>
      </c>
      <c r="D153" s="14" t="s">
        <v>263</v>
      </c>
      <c r="E153" s="14" t="s">
        <v>26</v>
      </c>
      <c r="F153" s="8"/>
      <c r="G153" s="9">
        <v>0.09</v>
      </c>
      <c r="H153" s="10">
        <f t="shared" si="16"/>
        <v>0</v>
      </c>
      <c r="I153" s="8">
        <v>100</v>
      </c>
      <c r="J153" s="11">
        <f t="shared" si="17"/>
        <v>0</v>
      </c>
      <c r="K153" s="24"/>
    </row>
    <row r="154" spans="1:11" x14ac:dyDescent="0.25">
      <c r="A154" s="8" t="s">
        <v>274</v>
      </c>
      <c r="B154" s="8">
        <v>10</v>
      </c>
      <c r="C154" s="8" t="s">
        <v>284</v>
      </c>
      <c r="D154" s="14" t="s">
        <v>263</v>
      </c>
      <c r="E154" s="14" t="s">
        <v>26</v>
      </c>
      <c r="F154" s="8"/>
      <c r="G154" s="9">
        <v>0.09</v>
      </c>
      <c r="H154" s="10">
        <f t="shared" si="16"/>
        <v>0</v>
      </c>
      <c r="I154" s="8">
        <v>50</v>
      </c>
      <c r="J154" s="11">
        <f t="shared" si="17"/>
        <v>0</v>
      </c>
      <c r="K154" s="24"/>
    </row>
    <row r="155" spans="1:11" x14ac:dyDescent="0.25">
      <c r="A155" s="8" t="s">
        <v>285</v>
      </c>
      <c r="B155" s="8">
        <v>11</v>
      </c>
      <c r="C155" s="8" t="s">
        <v>286</v>
      </c>
      <c r="D155" s="8" t="s">
        <v>59</v>
      </c>
      <c r="E155" s="8" t="s">
        <v>59</v>
      </c>
      <c r="F155" s="8"/>
      <c r="G155" s="9">
        <v>0.09</v>
      </c>
      <c r="H155" s="10">
        <f t="shared" si="16"/>
        <v>0</v>
      </c>
      <c r="I155" s="8">
        <v>4000</v>
      </c>
      <c r="J155" s="11">
        <f t="shared" si="17"/>
        <v>0</v>
      </c>
      <c r="K155" s="25"/>
    </row>
    <row r="156" spans="1:11" s="4" customFormat="1" x14ac:dyDescent="0.25">
      <c r="A156" s="5" t="s">
        <v>287</v>
      </c>
      <c r="B156" s="20" t="s">
        <v>288</v>
      </c>
      <c r="C156" s="21"/>
      <c r="D156" s="21"/>
      <c r="E156" s="21"/>
      <c r="F156" s="21"/>
      <c r="G156" s="21"/>
      <c r="H156" s="21"/>
      <c r="I156" s="22"/>
      <c r="J156" s="7"/>
      <c r="K156" s="7"/>
    </row>
    <row r="157" spans="1:11" x14ac:dyDescent="0.25">
      <c r="A157" s="8" t="s">
        <v>287</v>
      </c>
      <c r="B157" s="8">
        <v>1</v>
      </c>
      <c r="C157" s="8" t="s">
        <v>289</v>
      </c>
      <c r="D157" s="14" t="s">
        <v>263</v>
      </c>
      <c r="E157" s="14" t="s">
        <v>26</v>
      </c>
      <c r="F157" s="8"/>
      <c r="G157" s="9">
        <v>0.09</v>
      </c>
      <c r="H157" s="10">
        <f t="shared" si="16"/>
        <v>0</v>
      </c>
      <c r="I157" s="8">
        <v>100</v>
      </c>
      <c r="J157" s="11">
        <f t="shared" si="17"/>
        <v>0</v>
      </c>
      <c r="K157" s="23">
        <f>SUM(J157:J176)</f>
        <v>0</v>
      </c>
    </row>
    <row r="158" spans="1:11" x14ac:dyDescent="0.25">
      <c r="A158" s="8" t="s">
        <v>287</v>
      </c>
      <c r="B158" s="8">
        <v>2</v>
      </c>
      <c r="C158" s="8" t="s">
        <v>290</v>
      </c>
      <c r="D158" s="14" t="s">
        <v>263</v>
      </c>
      <c r="E158" s="14" t="s">
        <v>26</v>
      </c>
      <c r="F158" s="8"/>
      <c r="G158" s="9">
        <v>0.09</v>
      </c>
      <c r="H158" s="10">
        <f t="shared" si="16"/>
        <v>0</v>
      </c>
      <c r="I158" s="8">
        <v>100</v>
      </c>
      <c r="J158" s="11">
        <f t="shared" si="17"/>
        <v>0</v>
      </c>
      <c r="K158" s="24"/>
    </row>
    <row r="159" spans="1:11" x14ac:dyDescent="0.25">
      <c r="A159" s="8" t="s">
        <v>287</v>
      </c>
      <c r="B159" s="8">
        <v>3</v>
      </c>
      <c r="C159" s="8" t="s">
        <v>291</v>
      </c>
      <c r="D159" s="14" t="s">
        <v>263</v>
      </c>
      <c r="E159" s="14" t="s">
        <v>26</v>
      </c>
      <c r="F159" s="8"/>
      <c r="G159" s="9">
        <v>0.09</v>
      </c>
      <c r="H159" s="10">
        <f t="shared" si="16"/>
        <v>0</v>
      </c>
      <c r="I159" s="8">
        <v>100</v>
      </c>
      <c r="J159" s="11">
        <f t="shared" si="17"/>
        <v>0</v>
      </c>
      <c r="K159" s="24"/>
    </row>
    <row r="160" spans="1:11" x14ac:dyDescent="0.25">
      <c r="A160" s="8" t="s">
        <v>287</v>
      </c>
      <c r="B160" s="8">
        <v>4</v>
      </c>
      <c r="C160" s="8" t="s">
        <v>292</v>
      </c>
      <c r="D160" s="14" t="s">
        <v>263</v>
      </c>
      <c r="E160" s="14" t="s">
        <v>26</v>
      </c>
      <c r="F160" s="8"/>
      <c r="G160" s="9">
        <v>0.09</v>
      </c>
      <c r="H160" s="10">
        <f t="shared" si="16"/>
        <v>0</v>
      </c>
      <c r="I160" s="8">
        <v>100</v>
      </c>
      <c r="J160" s="11">
        <f t="shared" si="17"/>
        <v>0</v>
      </c>
      <c r="K160" s="24"/>
    </row>
    <row r="161" spans="1:11" x14ac:dyDescent="0.25">
      <c r="A161" s="8" t="s">
        <v>287</v>
      </c>
      <c r="B161" s="8">
        <v>5</v>
      </c>
      <c r="C161" s="8" t="s">
        <v>293</v>
      </c>
      <c r="D161" s="14" t="s">
        <v>263</v>
      </c>
      <c r="E161" s="14" t="s">
        <v>26</v>
      </c>
      <c r="F161" s="8"/>
      <c r="G161" s="9">
        <v>0.09</v>
      </c>
      <c r="H161" s="10">
        <f t="shared" si="16"/>
        <v>0</v>
      </c>
      <c r="I161" s="8">
        <v>100</v>
      </c>
      <c r="J161" s="11">
        <f t="shared" si="17"/>
        <v>0</v>
      </c>
      <c r="K161" s="24"/>
    </row>
    <row r="162" spans="1:11" x14ac:dyDescent="0.25">
      <c r="A162" s="8" t="s">
        <v>287</v>
      </c>
      <c r="B162" s="8">
        <v>6</v>
      </c>
      <c r="C162" s="8" t="s">
        <v>294</v>
      </c>
      <c r="D162" s="14" t="s">
        <v>263</v>
      </c>
      <c r="E162" s="14" t="s">
        <v>26</v>
      </c>
      <c r="F162" s="8"/>
      <c r="G162" s="9">
        <v>0.09</v>
      </c>
      <c r="H162" s="10">
        <f t="shared" si="16"/>
        <v>0</v>
      </c>
      <c r="I162" s="8">
        <v>100</v>
      </c>
      <c r="J162" s="11">
        <f t="shared" si="17"/>
        <v>0</v>
      </c>
      <c r="K162" s="24"/>
    </row>
    <row r="163" spans="1:11" x14ac:dyDescent="0.25">
      <c r="A163" s="8" t="s">
        <v>287</v>
      </c>
      <c r="B163" s="8">
        <v>7</v>
      </c>
      <c r="C163" s="8" t="s">
        <v>295</v>
      </c>
      <c r="D163" s="14" t="s">
        <v>263</v>
      </c>
      <c r="E163" s="14" t="s">
        <v>26</v>
      </c>
      <c r="F163" s="8"/>
      <c r="G163" s="9">
        <v>0.09</v>
      </c>
      <c r="H163" s="10">
        <f t="shared" si="16"/>
        <v>0</v>
      </c>
      <c r="I163" s="8">
        <v>100</v>
      </c>
      <c r="J163" s="11">
        <f t="shared" si="17"/>
        <v>0</v>
      </c>
      <c r="K163" s="24"/>
    </row>
    <row r="164" spans="1:11" x14ac:dyDescent="0.25">
      <c r="A164" s="8" t="s">
        <v>287</v>
      </c>
      <c r="B164" s="8">
        <v>8</v>
      </c>
      <c r="C164" s="8" t="s">
        <v>296</v>
      </c>
      <c r="D164" s="14" t="s">
        <v>263</v>
      </c>
      <c r="E164" s="14" t="s">
        <v>26</v>
      </c>
      <c r="F164" s="8"/>
      <c r="G164" s="9">
        <v>0.09</v>
      </c>
      <c r="H164" s="10">
        <f t="shared" si="16"/>
        <v>0</v>
      </c>
      <c r="I164" s="8">
        <v>100</v>
      </c>
      <c r="J164" s="11">
        <f t="shared" si="17"/>
        <v>0</v>
      </c>
      <c r="K164" s="24"/>
    </row>
    <row r="165" spans="1:11" x14ac:dyDescent="0.25">
      <c r="A165" s="8" t="s">
        <v>287</v>
      </c>
      <c r="B165" s="8">
        <v>9</v>
      </c>
      <c r="C165" s="8" t="s">
        <v>297</v>
      </c>
      <c r="D165" s="14" t="s">
        <v>263</v>
      </c>
      <c r="E165" s="14" t="s">
        <v>26</v>
      </c>
      <c r="F165" s="8"/>
      <c r="G165" s="9">
        <v>0.09</v>
      </c>
      <c r="H165" s="10">
        <f t="shared" si="16"/>
        <v>0</v>
      </c>
      <c r="I165" s="8">
        <v>100</v>
      </c>
      <c r="J165" s="11">
        <f t="shared" si="17"/>
        <v>0</v>
      </c>
      <c r="K165" s="24"/>
    </row>
    <row r="166" spans="1:11" x14ac:dyDescent="0.25">
      <c r="A166" s="8" t="s">
        <v>287</v>
      </c>
      <c r="B166" s="8">
        <v>10</v>
      </c>
      <c r="C166" s="8" t="s">
        <v>298</v>
      </c>
      <c r="D166" s="14" t="s">
        <v>263</v>
      </c>
      <c r="E166" s="14" t="s">
        <v>26</v>
      </c>
      <c r="F166" s="8"/>
      <c r="G166" s="9">
        <v>0.09</v>
      </c>
      <c r="H166" s="10">
        <f t="shared" si="16"/>
        <v>0</v>
      </c>
      <c r="I166" s="8">
        <v>50</v>
      </c>
      <c r="J166" s="11">
        <f t="shared" si="17"/>
        <v>0</v>
      </c>
      <c r="K166" s="24"/>
    </row>
    <row r="167" spans="1:11" x14ac:dyDescent="0.25">
      <c r="A167" s="8" t="s">
        <v>287</v>
      </c>
      <c r="B167" s="8">
        <v>11</v>
      </c>
      <c r="C167" s="8" t="s">
        <v>299</v>
      </c>
      <c r="D167" s="14" t="s">
        <v>263</v>
      </c>
      <c r="E167" s="14" t="s">
        <v>26</v>
      </c>
      <c r="F167" s="8"/>
      <c r="G167" s="9">
        <v>0.09</v>
      </c>
      <c r="H167" s="10">
        <f t="shared" si="16"/>
        <v>0</v>
      </c>
      <c r="I167" s="8">
        <v>50</v>
      </c>
      <c r="J167" s="11">
        <f t="shared" si="17"/>
        <v>0</v>
      </c>
      <c r="K167" s="24"/>
    </row>
    <row r="168" spans="1:11" x14ac:dyDescent="0.25">
      <c r="A168" s="8" t="s">
        <v>287</v>
      </c>
      <c r="B168" s="8">
        <v>12</v>
      </c>
      <c r="C168" s="8" t="s">
        <v>300</v>
      </c>
      <c r="D168" s="14" t="s">
        <v>263</v>
      </c>
      <c r="E168" s="14" t="s">
        <v>26</v>
      </c>
      <c r="F168" s="8"/>
      <c r="G168" s="9">
        <v>0.09</v>
      </c>
      <c r="H168" s="10">
        <f t="shared" si="16"/>
        <v>0</v>
      </c>
      <c r="I168" s="8">
        <v>50</v>
      </c>
      <c r="J168" s="11">
        <f t="shared" si="17"/>
        <v>0</v>
      </c>
      <c r="K168" s="24"/>
    </row>
    <row r="169" spans="1:11" x14ac:dyDescent="0.25">
      <c r="A169" s="8" t="s">
        <v>287</v>
      </c>
      <c r="B169" s="8">
        <v>13</v>
      </c>
      <c r="C169" s="8" t="s">
        <v>301</v>
      </c>
      <c r="D169" s="14" t="s">
        <v>263</v>
      </c>
      <c r="E169" s="14" t="s">
        <v>26</v>
      </c>
      <c r="F169" s="8"/>
      <c r="G169" s="9">
        <v>0.09</v>
      </c>
      <c r="H169" s="10">
        <f t="shared" si="16"/>
        <v>0</v>
      </c>
      <c r="I169" s="8">
        <v>100</v>
      </c>
      <c r="J169" s="11">
        <f t="shared" si="17"/>
        <v>0</v>
      </c>
      <c r="K169" s="24"/>
    </row>
    <row r="170" spans="1:11" x14ac:dyDescent="0.25">
      <c r="A170" s="8" t="s">
        <v>287</v>
      </c>
      <c r="B170" s="8">
        <v>14</v>
      </c>
      <c r="C170" s="8" t="s">
        <v>302</v>
      </c>
      <c r="D170" s="14" t="s">
        <v>263</v>
      </c>
      <c r="E170" s="14" t="s">
        <v>26</v>
      </c>
      <c r="F170" s="8"/>
      <c r="G170" s="9">
        <v>0.09</v>
      </c>
      <c r="H170" s="10">
        <f t="shared" si="16"/>
        <v>0</v>
      </c>
      <c r="I170" s="8">
        <v>50</v>
      </c>
      <c r="J170" s="11">
        <f t="shared" si="17"/>
        <v>0</v>
      </c>
      <c r="K170" s="24"/>
    </row>
    <row r="171" spans="1:11" x14ac:dyDescent="0.25">
      <c r="A171" s="8" t="s">
        <v>287</v>
      </c>
      <c r="B171" s="8">
        <v>15</v>
      </c>
      <c r="C171" s="8" t="s">
        <v>303</v>
      </c>
      <c r="D171" s="14" t="s">
        <v>263</v>
      </c>
      <c r="E171" s="14" t="s">
        <v>26</v>
      </c>
      <c r="F171" s="8"/>
      <c r="G171" s="9">
        <v>0.09</v>
      </c>
      <c r="H171" s="10">
        <f t="shared" si="16"/>
        <v>0</v>
      </c>
      <c r="I171" s="8">
        <v>50</v>
      </c>
      <c r="J171" s="11">
        <f t="shared" si="17"/>
        <v>0</v>
      </c>
      <c r="K171" s="24"/>
    </row>
    <row r="172" spans="1:11" x14ac:dyDescent="0.25">
      <c r="A172" s="8" t="s">
        <v>304</v>
      </c>
      <c r="B172" s="8">
        <v>16</v>
      </c>
      <c r="C172" s="8" t="s">
        <v>305</v>
      </c>
      <c r="D172" s="14" t="s">
        <v>263</v>
      </c>
      <c r="E172" s="14" t="s">
        <v>26</v>
      </c>
      <c r="F172" s="8"/>
      <c r="G172" s="9">
        <v>0.09</v>
      </c>
      <c r="H172" s="10">
        <f t="shared" si="16"/>
        <v>0</v>
      </c>
      <c r="I172" s="8">
        <v>50</v>
      </c>
      <c r="J172" s="11">
        <f t="shared" si="17"/>
        <v>0</v>
      </c>
      <c r="K172" s="24"/>
    </row>
    <row r="173" spans="1:11" x14ac:dyDescent="0.25">
      <c r="A173" s="8" t="s">
        <v>304</v>
      </c>
      <c r="B173" s="8">
        <v>17</v>
      </c>
      <c r="C173" s="8" t="s">
        <v>306</v>
      </c>
      <c r="D173" s="14" t="s">
        <v>263</v>
      </c>
      <c r="E173" s="14" t="s">
        <v>26</v>
      </c>
      <c r="F173" s="8"/>
      <c r="G173" s="9">
        <v>0.09</v>
      </c>
      <c r="H173" s="10">
        <f t="shared" si="16"/>
        <v>0</v>
      </c>
      <c r="I173" s="8">
        <v>50</v>
      </c>
      <c r="J173" s="11">
        <f t="shared" si="17"/>
        <v>0</v>
      </c>
      <c r="K173" s="24"/>
    </row>
    <row r="174" spans="1:11" x14ac:dyDescent="0.25">
      <c r="A174" s="8" t="s">
        <v>304</v>
      </c>
      <c r="B174" s="8">
        <v>18</v>
      </c>
      <c r="C174" s="8" t="s">
        <v>307</v>
      </c>
      <c r="D174" s="14" t="s">
        <v>263</v>
      </c>
      <c r="E174" s="14" t="s">
        <v>26</v>
      </c>
      <c r="F174" s="8"/>
      <c r="G174" s="9">
        <v>0.09</v>
      </c>
      <c r="H174" s="10">
        <f t="shared" si="16"/>
        <v>0</v>
      </c>
      <c r="I174" s="8">
        <v>100</v>
      </c>
      <c r="J174" s="11">
        <f t="shared" si="17"/>
        <v>0</v>
      </c>
      <c r="K174" s="24"/>
    </row>
    <row r="175" spans="1:11" x14ac:dyDescent="0.25">
      <c r="A175" s="8" t="s">
        <v>304</v>
      </c>
      <c r="B175" s="8">
        <v>19</v>
      </c>
      <c r="C175" s="8" t="s">
        <v>308</v>
      </c>
      <c r="D175" s="14" t="s">
        <v>263</v>
      </c>
      <c r="E175" s="14" t="s">
        <v>26</v>
      </c>
      <c r="F175" s="8"/>
      <c r="G175" s="9">
        <v>0.09</v>
      </c>
      <c r="H175" s="10">
        <f t="shared" si="16"/>
        <v>0</v>
      </c>
      <c r="I175" s="8">
        <v>100</v>
      </c>
      <c r="J175" s="11">
        <f t="shared" si="17"/>
        <v>0</v>
      </c>
      <c r="K175" s="24"/>
    </row>
    <row r="176" spans="1:11" x14ac:dyDescent="0.25">
      <c r="A176" s="8" t="s">
        <v>304</v>
      </c>
      <c r="B176" s="8">
        <v>20</v>
      </c>
      <c r="C176" s="8" t="s">
        <v>309</v>
      </c>
      <c r="D176" s="14" t="s">
        <v>263</v>
      </c>
      <c r="E176" s="14" t="s">
        <v>26</v>
      </c>
      <c r="F176" s="8"/>
      <c r="G176" s="9">
        <v>0.09</v>
      </c>
      <c r="H176" s="10">
        <f t="shared" si="16"/>
        <v>0</v>
      </c>
      <c r="I176" s="8">
        <v>50</v>
      </c>
      <c r="J176" s="11">
        <f t="shared" si="17"/>
        <v>0</v>
      </c>
      <c r="K176" s="25"/>
    </row>
    <row r="177" spans="1:11" s="4" customFormat="1" ht="15.75" customHeight="1" x14ac:dyDescent="0.25">
      <c r="A177" s="5" t="s">
        <v>310</v>
      </c>
      <c r="B177" s="20" t="s">
        <v>311</v>
      </c>
      <c r="C177" s="21"/>
      <c r="D177" s="21"/>
      <c r="E177" s="21"/>
      <c r="F177" s="21"/>
      <c r="G177" s="21"/>
      <c r="H177" s="21"/>
      <c r="I177" s="22"/>
      <c r="J177" s="7"/>
      <c r="K177" s="7"/>
    </row>
    <row r="178" spans="1:11" x14ac:dyDescent="0.25">
      <c r="A178" s="8" t="s">
        <v>312</v>
      </c>
      <c r="B178" s="8">
        <v>1</v>
      </c>
      <c r="C178" s="8" t="s">
        <v>313</v>
      </c>
      <c r="D178" s="14" t="s">
        <v>263</v>
      </c>
      <c r="E178" s="14" t="s">
        <v>26</v>
      </c>
      <c r="F178" s="8"/>
      <c r="G178" s="9">
        <v>0.09</v>
      </c>
      <c r="H178" s="10">
        <f t="shared" si="16"/>
        <v>0</v>
      </c>
      <c r="I178" s="8">
        <v>1000</v>
      </c>
      <c r="J178" s="11">
        <f t="shared" si="17"/>
        <v>0</v>
      </c>
      <c r="K178" s="23">
        <f>SUM(J178:J221)</f>
        <v>0</v>
      </c>
    </row>
    <row r="179" spans="1:11" x14ac:dyDescent="0.25">
      <c r="A179" s="8" t="s">
        <v>314</v>
      </c>
      <c r="B179" s="8">
        <v>2</v>
      </c>
      <c r="C179" s="8" t="s">
        <v>315</v>
      </c>
      <c r="D179" s="14" t="s">
        <v>263</v>
      </c>
      <c r="E179" s="14" t="s">
        <v>26</v>
      </c>
      <c r="F179" s="8"/>
      <c r="G179" s="9">
        <v>0.09</v>
      </c>
      <c r="H179" s="10">
        <f t="shared" si="16"/>
        <v>0</v>
      </c>
      <c r="I179" s="8">
        <v>400</v>
      </c>
      <c r="J179" s="11">
        <f t="shared" si="17"/>
        <v>0</v>
      </c>
      <c r="K179" s="24"/>
    </row>
    <row r="180" spans="1:11" x14ac:dyDescent="0.25">
      <c r="A180" s="8" t="s">
        <v>316</v>
      </c>
      <c r="B180" s="8">
        <v>3</v>
      </c>
      <c r="C180" s="8" t="s">
        <v>317</v>
      </c>
      <c r="D180" s="14" t="s">
        <v>263</v>
      </c>
      <c r="E180" s="14" t="s">
        <v>26</v>
      </c>
      <c r="F180" s="8"/>
      <c r="G180" s="9">
        <v>0.09</v>
      </c>
      <c r="H180" s="10">
        <f t="shared" si="16"/>
        <v>0</v>
      </c>
      <c r="I180" s="8">
        <v>10</v>
      </c>
      <c r="J180" s="11">
        <f t="shared" si="17"/>
        <v>0</v>
      </c>
      <c r="K180" s="24"/>
    </row>
    <row r="181" spans="1:11" x14ac:dyDescent="0.25">
      <c r="A181" s="8" t="s">
        <v>318</v>
      </c>
      <c r="B181" s="8">
        <v>4</v>
      </c>
      <c r="C181" s="8" t="s">
        <v>319</v>
      </c>
      <c r="D181" s="14" t="s">
        <v>263</v>
      </c>
      <c r="E181" s="14" t="s">
        <v>26</v>
      </c>
      <c r="F181" s="8"/>
      <c r="G181" s="9">
        <v>0.09</v>
      </c>
      <c r="H181" s="10">
        <f t="shared" si="16"/>
        <v>0</v>
      </c>
      <c r="I181" s="8">
        <v>400</v>
      </c>
      <c r="J181" s="11">
        <f t="shared" si="17"/>
        <v>0</v>
      </c>
      <c r="K181" s="24"/>
    </row>
    <row r="182" spans="1:11" x14ac:dyDescent="0.25">
      <c r="A182" s="8" t="s">
        <v>316</v>
      </c>
      <c r="B182" s="8">
        <v>5</v>
      </c>
      <c r="C182" s="8" t="s">
        <v>320</v>
      </c>
      <c r="D182" s="14" t="s">
        <v>263</v>
      </c>
      <c r="E182" s="14" t="s">
        <v>26</v>
      </c>
      <c r="F182" s="8"/>
      <c r="G182" s="9">
        <v>0.09</v>
      </c>
      <c r="H182" s="10">
        <f t="shared" si="16"/>
        <v>0</v>
      </c>
      <c r="I182" s="8">
        <v>15</v>
      </c>
      <c r="J182" s="11">
        <f t="shared" si="17"/>
        <v>0</v>
      </c>
      <c r="K182" s="24"/>
    </row>
    <row r="183" spans="1:11" x14ac:dyDescent="0.25">
      <c r="A183" s="8" t="s">
        <v>316</v>
      </c>
      <c r="B183" s="8">
        <v>6</v>
      </c>
      <c r="C183" s="8" t="s">
        <v>321</v>
      </c>
      <c r="D183" s="14" t="s">
        <v>263</v>
      </c>
      <c r="E183" s="14" t="s">
        <v>26</v>
      </c>
      <c r="F183" s="8"/>
      <c r="G183" s="9">
        <v>0.17</v>
      </c>
      <c r="H183" s="10">
        <f t="shared" ref="H183" si="18">F183*1.17</f>
        <v>0</v>
      </c>
      <c r="I183" s="8">
        <v>10</v>
      </c>
      <c r="J183" s="11">
        <f t="shared" si="17"/>
        <v>0</v>
      </c>
      <c r="K183" s="24"/>
    </row>
    <row r="184" spans="1:11" x14ac:dyDescent="0.25">
      <c r="A184" s="8" t="s">
        <v>316</v>
      </c>
      <c r="B184" s="8">
        <v>7</v>
      </c>
      <c r="C184" s="8" t="s">
        <v>322</v>
      </c>
      <c r="D184" s="14" t="s">
        <v>263</v>
      </c>
      <c r="E184" s="14" t="s">
        <v>26</v>
      </c>
      <c r="F184" s="8"/>
      <c r="G184" s="9">
        <v>0.09</v>
      </c>
      <c r="H184" s="10">
        <f t="shared" si="16"/>
        <v>0</v>
      </c>
      <c r="I184" s="8">
        <v>10</v>
      </c>
      <c r="J184" s="11">
        <f t="shared" si="17"/>
        <v>0</v>
      </c>
      <c r="K184" s="24"/>
    </row>
    <row r="185" spans="1:11" x14ac:dyDescent="0.25">
      <c r="A185" s="8" t="s">
        <v>323</v>
      </c>
      <c r="B185" s="8">
        <v>8</v>
      </c>
      <c r="C185" s="8" t="s">
        <v>324</v>
      </c>
      <c r="D185" s="14" t="s">
        <v>263</v>
      </c>
      <c r="E185" s="14" t="s">
        <v>26</v>
      </c>
      <c r="F185" s="8"/>
      <c r="G185" s="9">
        <v>0.09</v>
      </c>
      <c r="H185" s="10">
        <f t="shared" si="16"/>
        <v>0</v>
      </c>
      <c r="I185" s="8">
        <v>50</v>
      </c>
      <c r="J185" s="11">
        <f t="shared" si="17"/>
        <v>0</v>
      </c>
      <c r="K185" s="24"/>
    </row>
    <row r="186" spans="1:11" x14ac:dyDescent="0.25">
      <c r="A186" s="8" t="s">
        <v>316</v>
      </c>
      <c r="B186" s="8">
        <v>9</v>
      </c>
      <c r="C186" s="8" t="s">
        <v>325</v>
      </c>
      <c r="D186" s="14" t="s">
        <v>263</v>
      </c>
      <c r="E186" s="14" t="s">
        <v>26</v>
      </c>
      <c r="F186" s="8"/>
      <c r="G186" s="9">
        <v>0.09</v>
      </c>
      <c r="H186" s="10">
        <f t="shared" si="16"/>
        <v>0</v>
      </c>
      <c r="I186" s="8">
        <v>100</v>
      </c>
      <c r="J186" s="11">
        <f t="shared" si="17"/>
        <v>0</v>
      </c>
      <c r="K186" s="24"/>
    </row>
    <row r="187" spans="1:11" x14ac:dyDescent="0.25">
      <c r="A187" s="8" t="s">
        <v>326</v>
      </c>
      <c r="B187" s="8">
        <v>10</v>
      </c>
      <c r="C187" s="8" t="s">
        <v>327</v>
      </c>
      <c r="D187" s="14" t="s">
        <v>263</v>
      </c>
      <c r="E187" s="14" t="s">
        <v>26</v>
      </c>
      <c r="F187" s="8"/>
      <c r="G187" s="9">
        <v>0.09</v>
      </c>
      <c r="H187" s="10">
        <f t="shared" si="16"/>
        <v>0</v>
      </c>
      <c r="I187" s="8">
        <v>100</v>
      </c>
      <c r="J187" s="11">
        <f t="shared" si="17"/>
        <v>0</v>
      </c>
      <c r="K187" s="24"/>
    </row>
    <row r="188" spans="1:11" x14ac:dyDescent="0.25">
      <c r="A188" s="8" t="s">
        <v>328</v>
      </c>
      <c r="B188" s="8">
        <v>11</v>
      </c>
      <c r="C188" s="8" t="s">
        <v>329</v>
      </c>
      <c r="D188" s="14" t="s">
        <v>263</v>
      </c>
      <c r="E188" s="14" t="s">
        <v>26</v>
      </c>
      <c r="F188" s="8"/>
      <c r="G188" s="9">
        <v>0.09</v>
      </c>
      <c r="H188" s="10">
        <f t="shared" si="16"/>
        <v>0</v>
      </c>
      <c r="I188" s="8">
        <v>300</v>
      </c>
      <c r="J188" s="11">
        <f t="shared" si="17"/>
        <v>0</v>
      </c>
      <c r="K188" s="24"/>
    </row>
    <row r="189" spans="1:11" x14ac:dyDescent="0.25">
      <c r="A189" s="8" t="s">
        <v>328</v>
      </c>
      <c r="B189" s="8">
        <v>12</v>
      </c>
      <c r="C189" s="8" t="s">
        <v>330</v>
      </c>
      <c r="D189" s="14" t="s">
        <v>263</v>
      </c>
      <c r="E189" s="14" t="s">
        <v>26</v>
      </c>
      <c r="F189" s="8"/>
      <c r="G189" s="9">
        <v>0.09</v>
      </c>
      <c r="H189" s="10">
        <f t="shared" si="16"/>
        <v>0</v>
      </c>
      <c r="I189" s="8">
        <v>50</v>
      </c>
      <c r="J189" s="11">
        <f t="shared" si="17"/>
        <v>0</v>
      </c>
      <c r="K189" s="24"/>
    </row>
    <row r="190" spans="1:11" x14ac:dyDescent="0.25">
      <c r="A190" s="8" t="s">
        <v>328</v>
      </c>
      <c r="B190" s="8">
        <v>13</v>
      </c>
      <c r="C190" s="8" t="s">
        <v>331</v>
      </c>
      <c r="D190" s="14" t="s">
        <v>263</v>
      </c>
      <c r="E190" s="14" t="s">
        <v>26</v>
      </c>
      <c r="F190" s="8"/>
      <c r="G190" s="9">
        <v>0.09</v>
      </c>
      <c r="H190" s="10">
        <f t="shared" si="16"/>
        <v>0</v>
      </c>
      <c r="I190" s="8">
        <v>10</v>
      </c>
      <c r="J190" s="11">
        <f t="shared" si="17"/>
        <v>0</v>
      </c>
      <c r="K190" s="24"/>
    </row>
    <row r="191" spans="1:11" x14ac:dyDescent="0.25">
      <c r="A191" s="8" t="s">
        <v>332</v>
      </c>
      <c r="B191" s="8">
        <v>14</v>
      </c>
      <c r="C191" s="8" t="s">
        <v>333</v>
      </c>
      <c r="D191" s="14" t="s">
        <v>263</v>
      </c>
      <c r="E191" s="14" t="s">
        <v>26</v>
      </c>
      <c r="F191" s="8"/>
      <c r="G191" s="9">
        <v>0.09</v>
      </c>
      <c r="H191" s="10">
        <f t="shared" si="16"/>
        <v>0</v>
      </c>
      <c r="I191" s="8">
        <v>1400</v>
      </c>
      <c r="J191" s="11">
        <f t="shared" si="17"/>
        <v>0</v>
      </c>
      <c r="K191" s="24"/>
    </row>
    <row r="192" spans="1:11" x14ac:dyDescent="0.25">
      <c r="A192" s="8" t="s">
        <v>334</v>
      </c>
      <c r="B192" s="8">
        <v>15</v>
      </c>
      <c r="C192" s="8" t="s">
        <v>335</v>
      </c>
      <c r="D192" s="14" t="s">
        <v>263</v>
      </c>
      <c r="E192" s="14" t="s">
        <v>26</v>
      </c>
      <c r="F192" s="8"/>
      <c r="G192" s="9">
        <v>0.09</v>
      </c>
      <c r="H192" s="10">
        <f t="shared" si="16"/>
        <v>0</v>
      </c>
      <c r="I192" s="8">
        <v>150</v>
      </c>
      <c r="J192" s="11">
        <f t="shared" si="17"/>
        <v>0</v>
      </c>
      <c r="K192" s="24"/>
    </row>
    <row r="193" spans="1:11" x14ac:dyDescent="0.25">
      <c r="A193" s="8" t="s">
        <v>316</v>
      </c>
      <c r="B193" s="8">
        <v>16</v>
      </c>
      <c r="C193" s="8" t="s">
        <v>336</v>
      </c>
      <c r="D193" s="14" t="s">
        <v>263</v>
      </c>
      <c r="E193" s="14" t="s">
        <v>26</v>
      </c>
      <c r="F193" s="8"/>
      <c r="G193" s="9">
        <v>0.09</v>
      </c>
      <c r="H193" s="10">
        <f t="shared" si="16"/>
        <v>0</v>
      </c>
      <c r="I193" s="8">
        <v>100</v>
      </c>
      <c r="J193" s="11">
        <f t="shared" si="17"/>
        <v>0</v>
      </c>
      <c r="K193" s="24"/>
    </row>
    <row r="194" spans="1:11" x14ac:dyDescent="0.25">
      <c r="A194" s="8" t="s">
        <v>316</v>
      </c>
      <c r="B194" s="8">
        <v>17</v>
      </c>
      <c r="C194" s="8" t="s">
        <v>337</v>
      </c>
      <c r="D194" s="14" t="s">
        <v>263</v>
      </c>
      <c r="E194" s="14" t="s">
        <v>26</v>
      </c>
      <c r="F194" s="8"/>
      <c r="G194" s="9">
        <v>0.09</v>
      </c>
      <c r="H194" s="10">
        <f t="shared" si="16"/>
        <v>0</v>
      </c>
      <c r="I194" s="8">
        <v>300</v>
      </c>
      <c r="J194" s="11">
        <f t="shared" si="17"/>
        <v>0</v>
      </c>
      <c r="K194" s="24"/>
    </row>
    <row r="195" spans="1:11" x14ac:dyDescent="0.25">
      <c r="A195" s="8" t="s">
        <v>316</v>
      </c>
      <c r="B195" s="8">
        <v>18</v>
      </c>
      <c r="C195" s="8" t="s">
        <v>338</v>
      </c>
      <c r="D195" s="14" t="s">
        <v>263</v>
      </c>
      <c r="E195" s="14" t="s">
        <v>26</v>
      </c>
      <c r="F195" s="8"/>
      <c r="G195" s="9">
        <v>0.09</v>
      </c>
      <c r="H195" s="10">
        <f t="shared" si="16"/>
        <v>0</v>
      </c>
      <c r="I195" s="8">
        <v>200</v>
      </c>
      <c r="J195" s="11">
        <f t="shared" si="17"/>
        <v>0</v>
      </c>
      <c r="K195" s="24"/>
    </row>
    <row r="196" spans="1:11" x14ac:dyDescent="0.25">
      <c r="A196" s="8" t="s">
        <v>339</v>
      </c>
      <c r="B196" s="8">
        <v>19</v>
      </c>
      <c r="C196" s="8" t="s">
        <v>340</v>
      </c>
      <c r="D196" s="14" t="s">
        <v>263</v>
      </c>
      <c r="E196" s="14" t="s">
        <v>26</v>
      </c>
      <c r="F196" s="8"/>
      <c r="G196" s="9">
        <v>0.09</v>
      </c>
      <c r="H196" s="10">
        <f t="shared" si="16"/>
        <v>0</v>
      </c>
      <c r="I196" s="8">
        <v>300</v>
      </c>
      <c r="J196" s="11">
        <f t="shared" si="17"/>
        <v>0</v>
      </c>
      <c r="K196" s="24"/>
    </row>
    <row r="197" spans="1:11" x14ac:dyDescent="0.25">
      <c r="A197" s="8" t="s">
        <v>316</v>
      </c>
      <c r="B197" s="8">
        <v>20</v>
      </c>
      <c r="C197" s="8" t="s">
        <v>341</v>
      </c>
      <c r="D197" s="14" t="s">
        <v>263</v>
      </c>
      <c r="E197" s="14" t="s">
        <v>26</v>
      </c>
      <c r="F197" s="8"/>
      <c r="G197" s="9">
        <v>0.09</v>
      </c>
      <c r="H197" s="10">
        <f t="shared" si="16"/>
        <v>0</v>
      </c>
      <c r="I197" s="8">
        <v>15</v>
      </c>
      <c r="J197" s="11">
        <f t="shared" si="17"/>
        <v>0</v>
      </c>
      <c r="K197" s="24"/>
    </row>
    <row r="198" spans="1:11" x14ac:dyDescent="0.25">
      <c r="A198" s="8" t="s">
        <v>316</v>
      </c>
      <c r="B198" s="8">
        <v>21</v>
      </c>
      <c r="C198" s="8" t="s">
        <v>342</v>
      </c>
      <c r="D198" s="14" t="s">
        <v>263</v>
      </c>
      <c r="E198" s="14" t="s">
        <v>26</v>
      </c>
      <c r="F198" s="8"/>
      <c r="G198" s="9">
        <v>0.09</v>
      </c>
      <c r="H198" s="10">
        <f t="shared" si="16"/>
        <v>0</v>
      </c>
      <c r="I198" s="8">
        <v>10</v>
      </c>
      <c r="J198" s="11">
        <f t="shared" si="17"/>
        <v>0</v>
      </c>
      <c r="K198" s="24"/>
    </row>
    <row r="199" spans="1:11" x14ac:dyDescent="0.25">
      <c r="A199" s="8" t="s">
        <v>316</v>
      </c>
      <c r="B199" s="8">
        <v>22</v>
      </c>
      <c r="C199" s="8" t="s">
        <v>343</v>
      </c>
      <c r="D199" s="14" t="s">
        <v>263</v>
      </c>
      <c r="E199" s="14" t="s">
        <v>26</v>
      </c>
      <c r="F199" s="8"/>
      <c r="G199" s="9">
        <v>0.09</v>
      </c>
      <c r="H199" s="10">
        <f t="shared" si="16"/>
        <v>0</v>
      </c>
      <c r="I199" s="8">
        <v>3</v>
      </c>
      <c r="J199" s="11">
        <f t="shared" si="17"/>
        <v>0</v>
      </c>
      <c r="K199" s="24"/>
    </row>
    <row r="200" spans="1:11" x14ac:dyDescent="0.25">
      <c r="A200" s="8" t="s">
        <v>344</v>
      </c>
      <c r="B200" s="8">
        <v>23</v>
      </c>
      <c r="C200" s="8" t="s">
        <v>345</v>
      </c>
      <c r="D200" s="14" t="s">
        <v>263</v>
      </c>
      <c r="E200" s="14" t="s">
        <v>26</v>
      </c>
      <c r="F200" s="8"/>
      <c r="G200" s="9">
        <v>0.09</v>
      </c>
      <c r="H200" s="10">
        <f t="shared" si="16"/>
        <v>0</v>
      </c>
      <c r="I200" s="8">
        <v>10</v>
      </c>
      <c r="J200" s="11">
        <f t="shared" si="17"/>
        <v>0</v>
      </c>
      <c r="K200" s="24"/>
    </row>
    <row r="201" spans="1:11" x14ac:dyDescent="0.25">
      <c r="A201" s="8" t="s">
        <v>344</v>
      </c>
      <c r="B201" s="8">
        <v>24</v>
      </c>
      <c r="C201" s="8" t="s">
        <v>346</v>
      </c>
      <c r="D201" s="14" t="s">
        <v>263</v>
      </c>
      <c r="E201" s="14" t="s">
        <v>26</v>
      </c>
      <c r="F201" s="8"/>
      <c r="G201" s="9">
        <v>0.09</v>
      </c>
      <c r="H201" s="10">
        <f t="shared" si="16"/>
        <v>0</v>
      </c>
      <c r="I201" s="8">
        <v>10</v>
      </c>
      <c r="J201" s="11">
        <f t="shared" si="17"/>
        <v>0</v>
      </c>
      <c r="K201" s="24"/>
    </row>
    <row r="202" spans="1:11" x14ac:dyDescent="0.25">
      <c r="A202" s="8" t="s">
        <v>316</v>
      </c>
      <c r="B202" s="8">
        <v>25</v>
      </c>
      <c r="C202" s="8" t="s">
        <v>347</v>
      </c>
      <c r="D202" s="14" t="s">
        <v>263</v>
      </c>
      <c r="E202" s="14" t="s">
        <v>26</v>
      </c>
      <c r="F202" s="8"/>
      <c r="G202" s="9">
        <v>0.09</v>
      </c>
      <c r="H202" s="10">
        <f t="shared" ref="H202:H231" si="19">F202*1.09</f>
        <v>0</v>
      </c>
      <c r="I202" s="8">
        <v>75</v>
      </c>
      <c r="J202" s="11">
        <f t="shared" si="17"/>
        <v>0</v>
      </c>
      <c r="K202" s="24"/>
    </row>
    <row r="203" spans="1:11" x14ac:dyDescent="0.25">
      <c r="A203" s="8" t="s">
        <v>348</v>
      </c>
      <c r="B203" s="8">
        <v>26</v>
      </c>
      <c r="C203" s="8" t="s">
        <v>349</v>
      </c>
      <c r="D203" s="14" t="s">
        <v>263</v>
      </c>
      <c r="E203" s="14" t="s">
        <v>26</v>
      </c>
      <c r="F203" s="8"/>
      <c r="G203" s="9">
        <v>0.09</v>
      </c>
      <c r="H203" s="10">
        <f t="shared" si="19"/>
        <v>0</v>
      </c>
      <c r="I203" s="8">
        <v>1500</v>
      </c>
      <c r="J203" s="11">
        <f t="shared" ref="J203:J242" si="20">F203*I203</f>
        <v>0</v>
      </c>
      <c r="K203" s="24"/>
    </row>
    <row r="204" spans="1:11" x14ac:dyDescent="0.25">
      <c r="A204" s="8" t="s">
        <v>350</v>
      </c>
      <c r="B204" s="8">
        <v>27</v>
      </c>
      <c r="C204" s="8" t="s">
        <v>351</v>
      </c>
      <c r="D204" s="14" t="s">
        <v>263</v>
      </c>
      <c r="E204" s="14" t="s">
        <v>26</v>
      </c>
      <c r="F204" s="8"/>
      <c r="G204" s="9">
        <v>0.09</v>
      </c>
      <c r="H204" s="10">
        <f t="shared" si="19"/>
        <v>0</v>
      </c>
      <c r="I204" s="8">
        <v>3500</v>
      </c>
      <c r="J204" s="11">
        <f t="shared" si="20"/>
        <v>0</v>
      </c>
      <c r="K204" s="24"/>
    </row>
    <row r="205" spans="1:11" x14ac:dyDescent="0.25">
      <c r="A205" s="8" t="s">
        <v>352</v>
      </c>
      <c r="B205" s="8">
        <v>28</v>
      </c>
      <c r="C205" s="8" t="s">
        <v>353</v>
      </c>
      <c r="D205" s="14" t="s">
        <v>263</v>
      </c>
      <c r="E205" s="14" t="s">
        <v>26</v>
      </c>
      <c r="F205" s="8"/>
      <c r="G205" s="9">
        <v>0.09</v>
      </c>
      <c r="H205" s="10">
        <f t="shared" si="19"/>
        <v>0</v>
      </c>
      <c r="I205" s="8">
        <v>600</v>
      </c>
      <c r="J205" s="11">
        <f t="shared" si="20"/>
        <v>0</v>
      </c>
      <c r="K205" s="24"/>
    </row>
    <row r="206" spans="1:11" x14ac:dyDescent="0.25">
      <c r="A206" s="8" t="s">
        <v>354</v>
      </c>
      <c r="B206" s="8">
        <v>29</v>
      </c>
      <c r="C206" s="8" t="s">
        <v>355</v>
      </c>
      <c r="D206" s="14" t="s">
        <v>263</v>
      </c>
      <c r="E206" s="14" t="s">
        <v>26</v>
      </c>
      <c r="F206" s="8"/>
      <c r="G206" s="9">
        <v>0.09</v>
      </c>
      <c r="H206" s="10">
        <f t="shared" si="19"/>
        <v>0</v>
      </c>
      <c r="I206" s="8">
        <v>350</v>
      </c>
      <c r="J206" s="11">
        <f t="shared" si="20"/>
        <v>0</v>
      </c>
      <c r="K206" s="24"/>
    </row>
    <row r="207" spans="1:11" x14ac:dyDescent="0.25">
      <c r="A207" s="8" t="s">
        <v>354</v>
      </c>
      <c r="B207" s="8">
        <v>30</v>
      </c>
      <c r="C207" s="8" t="s">
        <v>356</v>
      </c>
      <c r="D207" s="14" t="s">
        <v>263</v>
      </c>
      <c r="E207" s="14" t="s">
        <v>26</v>
      </c>
      <c r="F207" s="8"/>
      <c r="G207" s="9">
        <v>0.09</v>
      </c>
      <c r="H207" s="10">
        <f t="shared" si="19"/>
        <v>0</v>
      </c>
      <c r="I207" s="8">
        <v>50</v>
      </c>
      <c r="J207" s="11">
        <f t="shared" si="20"/>
        <v>0</v>
      </c>
      <c r="K207" s="24"/>
    </row>
    <row r="208" spans="1:11" x14ac:dyDescent="0.25">
      <c r="A208" s="8" t="s">
        <v>354</v>
      </c>
      <c r="B208" s="8">
        <v>31</v>
      </c>
      <c r="C208" s="8" t="s">
        <v>357</v>
      </c>
      <c r="D208" s="14" t="s">
        <v>263</v>
      </c>
      <c r="E208" s="14" t="s">
        <v>26</v>
      </c>
      <c r="F208" s="8"/>
      <c r="G208" s="9">
        <v>0.09</v>
      </c>
      <c r="H208" s="10">
        <f t="shared" si="19"/>
        <v>0</v>
      </c>
      <c r="I208" s="8">
        <v>50</v>
      </c>
      <c r="J208" s="11">
        <f t="shared" si="20"/>
        <v>0</v>
      </c>
      <c r="K208" s="24"/>
    </row>
    <row r="209" spans="1:11" x14ac:dyDescent="0.25">
      <c r="A209" s="8" t="s">
        <v>354</v>
      </c>
      <c r="B209" s="8">
        <v>32</v>
      </c>
      <c r="C209" s="8" t="s">
        <v>358</v>
      </c>
      <c r="D209" s="14" t="s">
        <v>263</v>
      </c>
      <c r="E209" s="14" t="s">
        <v>26</v>
      </c>
      <c r="F209" s="8"/>
      <c r="G209" s="9">
        <v>0.09</v>
      </c>
      <c r="H209" s="10">
        <f t="shared" si="19"/>
        <v>0</v>
      </c>
      <c r="I209" s="8">
        <v>50</v>
      </c>
      <c r="J209" s="11">
        <f t="shared" si="20"/>
        <v>0</v>
      </c>
      <c r="K209" s="24"/>
    </row>
    <row r="210" spans="1:11" x14ac:dyDescent="0.25">
      <c r="A210" s="8" t="s">
        <v>359</v>
      </c>
      <c r="B210" s="8">
        <v>33</v>
      </c>
      <c r="C210" s="8" t="s">
        <v>360</v>
      </c>
      <c r="D210" s="14" t="s">
        <v>263</v>
      </c>
      <c r="E210" s="14" t="s">
        <v>26</v>
      </c>
      <c r="F210" s="8"/>
      <c r="G210" s="9">
        <v>0.09</v>
      </c>
      <c r="H210" s="10">
        <f t="shared" si="19"/>
        <v>0</v>
      </c>
      <c r="I210" s="8">
        <v>25</v>
      </c>
      <c r="J210" s="11">
        <f t="shared" si="20"/>
        <v>0</v>
      </c>
      <c r="K210" s="24"/>
    </row>
    <row r="211" spans="1:11" x14ac:dyDescent="0.25">
      <c r="A211" s="8" t="s">
        <v>361</v>
      </c>
      <c r="B211" s="8">
        <v>34</v>
      </c>
      <c r="C211" s="8" t="s">
        <v>362</v>
      </c>
      <c r="D211" s="14" t="s">
        <v>263</v>
      </c>
      <c r="E211" s="14" t="s">
        <v>26</v>
      </c>
      <c r="F211" s="8"/>
      <c r="G211" s="9">
        <v>0.09</v>
      </c>
      <c r="H211" s="10">
        <f t="shared" si="19"/>
        <v>0</v>
      </c>
      <c r="I211" s="8">
        <v>1500</v>
      </c>
      <c r="J211" s="11">
        <f t="shared" si="20"/>
        <v>0</v>
      </c>
      <c r="K211" s="24"/>
    </row>
    <row r="212" spans="1:11" x14ac:dyDescent="0.25">
      <c r="A212" s="8" t="s">
        <v>361</v>
      </c>
      <c r="B212" s="8">
        <v>35</v>
      </c>
      <c r="C212" s="8" t="s">
        <v>363</v>
      </c>
      <c r="D212" s="14" t="s">
        <v>263</v>
      </c>
      <c r="E212" s="14" t="s">
        <v>26</v>
      </c>
      <c r="F212" s="8"/>
      <c r="G212" s="9">
        <v>0.09</v>
      </c>
      <c r="H212" s="10">
        <f t="shared" si="19"/>
        <v>0</v>
      </c>
      <c r="I212" s="8">
        <v>250</v>
      </c>
      <c r="J212" s="11">
        <f t="shared" si="20"/>
        <v>0</v>
      </c>
      <c r="K212" s="24"/>
    </row>
    <row r="213" spans="1:11" x14ac:dyDescent="0.25">
      <c r="A213" s="8" t="s">
        <v>364</v>
      </c>
      <c r="B213" s="8">
        <v>36</v>
      </c>
      <c r="C213" s="8" t="s">
        <v>365</v>
      </c>
      <c r="D213" s="14" t="s">
        <v>263</v>
      </c>
      <c r="E213" s="14" t="s">
        <v>26</v>
      </c>
      <c r="F213" s="8"/>
      <c r="G213" s="9">
        <v>0.09</v>
      </c>
      <c r="H213" s="10">
        <f t="shared" si="19"/>
        <v>0</v>
      </c>
      <c r="I213" s="8">
        <v>150</v>
      </c>
      <c r="J213" s="11">
        <f t="shared" si="20"/>
        <v>0</v>
      </c>
      <c r="K213" s="24"/>
    </row>
    <row r="214" spans="1:11" x14ac:dyDescent="0.25">
      <c r="A214" s="8" t="s">
        <v>366</v>
      </c>
      <c r="B214" s="8">
        <v>37</v>
      </c>
      <c r="C214" s="8" t="s">
        <v>367</v>
      </c>
      <c r="D214" s="14" t="s">
        <v>263</v>
      </c>
      <c r="E214" s="14" t="s">
        <v>26</v>
      </c>
      <c r="F214" s="8"/>
      <c r="G214" s="9">
        <v>0.09</v>
      </c>
      <c r="H214" s="10">
        <f t="shared" si="19"/>
        <v>0</v>
      </c>
      <c r="I214" s="8">
        <v>250</v>
      </c>
      <c r="J214" s="11">
        <f t="shared" si="20"/>
        <v>0</v>
      </c>
      <c r="K214" s="24"/>
    </row>
    <row r="215" spans="1:11" x14ac:dyDescent="0.25">
      <c r="A215" s="8" t="s">
        <v>368</v>
      </c>
      <c r="B215" s="8">
        <v>38</v>
      </c>
      <c r="C215" s="8" t="s">
        <v>369</v>
      </c>
      <c r="D215" s="14" t="s">
        <v>263</v>
      </c>
      <c r="E215" s="14" t="s">
        <v>26</v>
      </c>
      <c r="F215" s="8"/>
      <c r="G215" s="9">
        <v>0.09</v>
      </c>
      <c r="H215" s="10">
        <f t="shared" si="19"/>
        <v>0</v>
      </c>
      <c r="I215" s="8">
        <v>250</v>
      </c>
      <c r="J215" s="11">
        <f t="shared" si="20"/>
        <v>0</v>
      </c>
      <c r="K215" s="24"/>
    </row>
    <row r="216" spans="1:11" x14ac:dyDescent="0.25">
      <c r="A216" s="8" t="s">
        <v>348</v>
      </c>
      <c r="B216" s="8">
        <v>39</v>
      </c>
      <c r="C216" s="8" t="s">
        <v>370</v>
      </c>
      <c r="D216" s="14" t="s">
        <v>263</v>
      </c>
      <c r="E216" s="14" t="s">
        <v>26</v>
      </c>
      <c r="F216" s="8"/>
      <c r="G216" s="9">
        <v>0.09</v>
      </c>
      <c r="H216" s="10">
        <f t="shared" si="19"/>
        <v>0</v>
      </c>
      <c r="I216" s="8">
        <v>200</v>
      </c>
      <c r="J216" s="11">
        <f t="shared" si="20"/>
        <v>0</v>
      </c>
      <c r="K216" s="24"/>
    </row>
    <row r="217" spans="1:11" x14ac:dyDescent="0.25">
      <c r="A217" s="8" t="s">
        <v>371</v>
      </c>
      <c r="B217" s="8">
        <v>40</v>
      </c>
      <c r="C217" s="8" t="s">
        <v>372</v>
      </c>
      <c r="D217" s="14" t="s">
        <v>263</v>
      </c>
      <c r="E217" s="14" t="s">
        <v>26</v>
      </c>
      <c r="F217" s="8"/>
      <c r="G217" s="9">
        <v>0.09</v>
      </c>
      <c r="H217" s="10">
        <f t="shared" si="19"/>
        <v>0</v>
      </c>
      <c r="I217" s="8">
        <v>200</v>
      </c>
      <c r="J217" s="11">
        <f t="shared" si="20"/>
        <v>0</v>
      </c>
      <c r="K217" s="24"/>
    </row>
    <row r="218" spans="1:11" x14ac:dyDescent="0.25">
      <c r="A218" s="8" t="s">
        <v>348</v>
      </c>
      <c r="B218" s="8">
        <v>41</v>
      </c>
      <c r="C218" s="8" t="s">
        <v>373</v>
      </c>
      <c r="D218" s="14" t="s">
        <v>263</v>
      </c>
      <c r="E218" s="14" t="s">
        <v>26</v>
      </c>
      <c r="F218" s="8"/>
      <c r="G218" s="9">
        <v>0.09</v>
      </c>
      <c r="H218" s="10">
        <f t="shared" si="19"/>
        <v>0</v>
      </c>
      <c r="I218" s="8">
        <v>15</v>
      </c>
      <c r="J218" s="11">
        <f t="shared" si="20"/>
        <v>0</v>
      </c>
      <c r="K218" s="24"/>
    </row>
    <row r="219" spans="1:11" x14ac:dyDescent="0.25">
      <c r="A219" s="8" t="s">
        <v>374</v>
      </c>
      <c r="B219" s="8">
        <v>42</v>
      </c>
      <c r="C219" s="8" t="s">
        <v>375</v>
      </c>
      <c r="D219" s="14" t="s">
        <v>263</v>
      </c>
      <c r="E219" s="14" t="s">
        <v>26</v>
      </c>
      <c r="F219" s="8"/>
      <c r="G219" s="9">
        <v>0.09</v>
      </c>
      <c r="H219" s="10">
        <f t="shared" si="19"/>
        <v>0</v>
      </c>
      <c r="I219" s="8">
        <v>100</v>
      </c>
      <c r="J219" s="11">
        <f t="shared" si="20"/>
        <v>0</v>
      </c>
      <c r="K219" s="24"/>
    </row>
    <row r="220" spans="1:11" x14ac:dyDescent="0.25">
      <c r="A220" s="8" t="s">
        <v>376</v>
      </c>
      <c r="B220" s="8">
        <v>43</v>
      </c>
      <c r="C220" s="8" t="s">
        <v>377</v>
      </c>
      <c r="D220" s="14" t="s">
        <v>263</v>
      </c>
      <c r="E220" s="14" t="s">
        <v>26</v>
      </c>
      <c r="F220" s="8"/>
      <c r="G220" s="9">
        <v>0.09</v>
      </c>
      <c r="H220" s="10">
        <f t="shared" si="19"/>
        <v>0</v>
      </c>
      <c r="I220" s="8">
        <v>250</v>
      </c>
      <c r="J220" s="11">
        <f t="shared" si="20"/>
        <v>0</v>
      </c>
      <c r="K220" s="24"/>
    </row>
    <row r="221" spans="1:11" x14ac:dyDescent="0.25">
      <c r="A221" s="8" t="s">
        <v>378</v>
      </c>
      <c r="B221" s="8">
        <v>44</v>
      </c>
      <c r="C221" s="8" t="s">
        <v>379</v>
      </c>
      <c r="D221" s="14" t="s">
        <v>263</v>
      </c>
      <c r="E221" s="14" t="s">
        <v>26</v>
      </c>
      <c r="F221" s="8"/>
      <c r="G221" s="9">
        <v>0.09</v>
      </c>
      <c r="H221" s="10">
        <f t="shared" si="19"/>
        <v>0</v>
      </c>
      <c r="I221" s="8">
        <v>150</v>
      </c>
      <c r="J221" s="11">
        <f t="shared" si="20"/>
        <v>0</v>
      </c>
      <c r="K221" s="25"/>
    </row>
    <row r="222" spans="1:11" s="4" customFormat="1" x14ac:dyDescent="0.25">
      <c r="A222" s="5" t="s">
        <v>380</v>
      </c>
      <c r="B222" s="5" t="s">
        <v>381</v>
      </c>
      <c r="C222" s="6"/>
      <c r="D222" s="6"/>
      <c r="E222" s="6"/>
      <c r="F222" s="6"/>
      <c r="G222" s="6"/>
      <c r="H222" s="6"/>
      <c r="I222" s="6"/>
      <c r="J222" s="7"/>
      <c r="K222" s="7"/>
    </row>
    <row r="223" spans="1:11" x14ac:dyDescent="0.25">
      <c r="A223" s="8" t="s">
        <v>380</v>
      </c>
      <c r="B223" s="8">
        <v>1</v>
      </c>
      <c r="C223" s="8" t="s">
        <v>382</v>
      </c>
      <c r="D223" s="8" t="s">
        <v>383</v>
      </c>
      <c r="E223" s="8" t="s">
        <v>26</v>
      </c>
      <c r="F223" s="8"/>
      <c r="G223" s="9">
        <v>0.09</v>
      </c>
      <c r="H223" s="10">
        <f t="shared" si="19"/>
        <v>0</v>
      </c>
      <c r="I223" s="8">
        <v>100</v>
      </c>
      <c r="J223" s="11">
        <f t="shared" si="20"/>
        <v>0</v>
      </c>
      <c r="K223" s="23">
        <f>SUM(J223:J229)</f>
        <v>0</v>
      </c>
    </row>
    <row r="224" spans="1:11" x14ac:dyDescent="0.25">
      <c r="A224" s="8" t="s">
        <v>380</v>
      </c>
      <c r="B224" s="8">
        <v>2</v>
      </c>
      <c r="C224" s="8" t="s">
        <v>384</v>
      </c>
      <c r="D224" s="8" t="s">
        <v>383</v>
      </c>
      <c r="E224" s="8" t="s">
        <v>26</v>
      </c>
      <c r="F224" s="8"/>
      <c r="G224" s="9">
        <v>0.09</v>
      </c>
      <c r="H224" s="10">
        <f t="shared" si="19"/>
        <v>0</v>
      </c>
      <c r="I224" s="8">
        <v>100</v>
      </c>
      <c r="J224" s="11">
        <f t="shared" si="20"/>
        <v>0</v>
      </c>
      <c r="K224" s="24"/>
    </row>
    <row r="225" spans="1:11" x14ac:dyDescent="0.25">
      <c r="A225" s="8" t="s">
        <v>380</v>
      </c>
      <c r="B225" s="8">
        <v>3</v>
      </c>
      <c r="C225" s="8" t="s">
        <v>385</v>
      </c>
      <c r="D225" s="8" t="s">
        <v>383</v>
      </c>
      <c r="E225" s="8" t="s">
        <v>26</v>
      </c>
      <c r="F225" s="8"/>
      <c r="G225" s="9">
        <v>0.09</v>
      </c>
      <c r="H225" s="10">
        <f t="shared" si="19"/>
        <v>0</v>
      </c>
      <c r="I225" s="8">
        <v>100</v>
      </c>
      <c r="J225" s="11">
        <f t="shared" si="20"/>
        <v>0</v>
      </c>
      <c r="K225" s="24"/>
    </row>
    <row r="226" spans="1:11" x14ac:dyDescent="0.25">
      <c r="A226" s="8" t="s">
        <v>380</v>
      </c>
      <c r="B226" s="8">
        <v>4</v>
      </c>
      <c r="C226" s="8" t="s">
        <v>386</v>
      </c>
      <c r="D226" s="8" t="s">
        <v>383</v>
      </c>
      <c r="E226" s="8" t="s">
        <v>26</v>
      </c>
      <c r="F226" s="8"/>
      <c r="G226" s="9">
        <v>0.09</v>
      </c>
      <c r="H226" s="10">
        <f t="shared" si="19"/>
        <v>0</v>
      </c>
      <c r="I226" s="8">
        <v>100</v>
      </c>
      <c r="J226" s="11">
        <f t="shared" si="20"/>
        <v>0</v>
      </c>
      <c r="K226" s="24"/>
    </row>
    <row r="227" spans="1:11" x14ac:dyDescent="0.25">
      <c r="A227" s="8" t="s">
        <v>380</v>
      </c>
      <c r="B227" s="8">
        <v>5</v>
      </c>
      <c r="C227" s="8" t="s">
        <v>387</v>
      </c>
      <c r="D227" s="8" t="s">
        <v>383</v>
      </c>
      <c r="E227" s="8" t="s">
        <v>26</v>
      </c>
      <c r="F227" s="8"/>
      <c r="G227" s="9">
        <v>0.09</v>
      </c>
      <c r="H227" s="10">
        <f t="shared" si="19"/>
        <v>0</v>
      </c>
      <c r="I227" s="8">
        <v>30</v>
      </c>
      <c r="J227" s="11">
        <f t="shared" si="20"/>
        <v>0</v>
      </c>
      <c r="K227" s="24"/>
    </row>
    <row r="228" spans="1:11" x14ac:dyDescent="0.25">
      <c r="A228" s="8" t="s">
        <v>380</v>
      </c>
      <c r="B228" s="8">
        <v>6</v>
      </c>
      <c r="C228" s="8" t="s">
        <v>388</v>
      </c>
      <c r="D228" s="8" t="s">
        <v>383</v>
      </c>
      <c r="E228" s="8" t="s">
        <v>26</v>
      </c>
      <c r="F228" s="8"/>
      <c r="G228" s="9">
        <v>0.09</v>
      </c>
      <c r="H228" s="10">
        <f t="shared" si="19"/>
        <v>0</v>
      </c>
      <c r="I228" s="8">
        <v>75</v>
      </c>
      <c r="J228" s="11">
        <f t="shared" si="20"/>
        <v>0</v>
      </c>
      <c r="K228" s="24"/>
    </row>
    <row r="229" spans="1:11" x14ac:dyDescent="0.25">
      <c r="A229" s="8" t="s">
        <v>380</v>
      </c>
      <c r="B229" s="8">
        <v>7</v>
      </c>
      <c r="C229" s="8" t="s">
        <v>389</v>
      </c>
      <c r="D229" s="8" t="s">
        <v>390</v>
      </c>
      <c r="E229" s="8" t="s">
        <v>26</v>
      </c>
      <c r="F229" s="8"/>
      <c r="G229" s="9">
        <v>0.09</v>
      </c>
      <c r="H229" s="10">
        <f t="shared" si="19"/>
        <v>0</v>
      </c>
      <c r="I229" s="8">
        <v>25</v>
      </c>
      <c r="J229" s="11">
        <f t="shared" si="20"/>
        <v>0</v>
      </c>
      <c r="K229" s="25"/>
    </row>
    <row r="230" spans="1:11" s="4" customFormat="1" ht="15.75" customHeight="1" x14ac:dyDescent="0.25">
      <c r="A230" s="5" t="s">
        <v>391</v>
      </c>
      <c r="B230" s="5" t="s">
        <v>392</v>
      </c>
      <c r="C230" s="6"/>
      <c r="D230" s="6"/>
      <c r="E230" s="6"/>
      <c r="F230" s="6"/>
      <c r="G230" s="6"/>
      <c r="H230" s="6"/>
      <c r="I230" s="6"/>
      <c r="J230" s="7"/>
      <c r="K230" s="7"/>
    </row>
    <row r="231" spans="1:11" x14ac:dyDescent="0.25">
      <c r="A231" s="8" t="s">
        <v>393</v>
      </c>
      <c r="B231" s="8">
        <v>1</v>
      </c>
      <c r="C231" s="8" t="s">
        <v>394</v>
      </c>
      <c r="D231" s="8" t="s">
        <v>191</v>
      </c>
      <c r="E231" s="8" t="s">
        <v>26</v>
      </c>
      <c r="F231" s="8"/>
      <c r="G231" s="9">
        <v>0.09</v>
      </c>
      <c r="H231" s="10">
        <f t="shared" si="19"/>
        <v>0</v>
      </c>
      <c r="I231" s="8">
        <v>600</v>
      </c>
      <c r="J231" s="11">
        <f t="shared" si="20"/>
        <v>0</v>
      </c>
      <c r="K231" s="23">
        <f>SUM(J231:J242)</f>
        <v>0</v>
      </c>
    </row>
    <row r="232" spans="1:11" x14ac:dyDescent="0.25">
      <c r="A232" s="8" t="s">
        <v>395</v>
      </c>
      <c r="B232" s="8">
        <v>2</v>
      </c>
      <c r="C232" s="8" t="s">
        <v>396</v>
      </c>
      <c r="D232" s="8" t="s">
        <v>191</v>
      </c>
      <c r="E232" s="8" t="s">
        <v>26</v>
      </c>
      <c r="F232" s="8"/>
      <c r="G232" s="9">
        <v>0.17</v>
      </c>
      <c r="H232" s="10">
        <f>F232*1.17</f>
        <v>0</v>
      </c>
      <c r="I232" s="8">
        <v>200</v>
      </c>
      <c r="J232" s="11">
        <f t="shared" si="20"/>
        <v>0</v>
      </c>
      <c r="K232" s="24"/>
    </row>
    <row r="233" spans="1:11" x14ac:dyDescent="0.25">
      <c r="A233" s="8" t="s">
        <v>395</v>
      </c>
      <c r="B233" s="8">
        <v>3</v>
      </c>
      <c r="C233" s="8" t="s">
        <v>397</v>
      </c>
      <c r="D233" s="8" t="s">
        <v>191</v>
      </c>
      <c r="E233" s="8" t="s">
        <v>26</v>
      </c>
      <c r="F233" s="8"/>
      <c r="G233" s="9">
        <v>0.17</v>
      </c>
      <c r="H233" s="10">
        <f>F233*1.17</f>
        <v>0</v>
      </c>
      <c r="I233" s="8">
        <v>10</v>
      </c>
      <c r="J233" s="11">
        <f t="shared" si="20"/>
        <v>0</v>
      </c>
      <c r="K233" s="24"/>
    </row>
    <row r="234" spans="1:11" x14ac:dyDescent="0.25">
      <c r="A234" s="8" t="s">
        <v>398</v>
      </c>
      <c r="B234" s="8">
        <v>4</v>
      </c>
      <c r="C234" s="8" t="s">
        <v>399</v>
      </c>
      <c r="D234" s="8" t="s">
        <v>400</v>
      </c>
      <c r="E234" s="8" t="s">
        <v>26</v>
      </c>
      <c r="F234" s="8"/>
      <c r="G234" s="9">
        <v>0.09</v>
      </c>
      <c r="H234" s="10">
        <f t="shared" ref="H234" si="21">F234*1.09</f>
        <v>0</v>
      </c>
      <c r="I234" s="8">
        <v>60</v>
      </c>
      <c r="J234" s="11">
        <f t="shared" si="20"/>
        <v>0</v>
      </c>
      <c r="K234" s="24"/>
    </row>
    <row r="235" spans="1:11" x14ac:dyDescent="0.25">
      <c r="A235" s="8" t="s">
        <v>395</v>
      </c>
      <c r="B235" s="8">
        <v>5</v>
      </c>
      <c r="C235" s="8" t="s">
        <v>401</v>
      </c>
      <c r="D235" s="8" t="s">
        <v>402</v>
      </c>
      <c r="E235" s="8" t="s">
        <v>26</v>
      </c>
      <c r="F235" s="8"/>
      <c r="G235" s="9">
        <v>0.17</v>
      </c>
      <c r="H235" s="10">
        <f>F235*1.17</f>
        <v>0</v>
      </c>
      <c r="I235" s="8">
        <v>600</v>
      </c>
      <c r="J235" s="11">
        <f t="shared" si="20"/>
        <v>0</v>
      </c>
      <c r="K235" s="24"/>
    </row>
    <row r="236" spans="1:11" x14ac:dyDescent="0.25">
      <c r="A236" s="8" t="s">
        <v>395</v>
      </c>
      <c r="B236" s="8">
        <v>6</v>
      </c>
      <c r="C236" s="8" t="s">
        <v>403</v>
      </c>
      <c r="D236" s="8" t="s">
        <v>404</v>
      </c>
      <c r="E236" s="8" t="s">
        <v>26</v>
      </c>
      <c r="F236" s="8"/>
      <c r="G236" s="9">
        <v>0.17</v>
      </c>
      <c r="H236" s="10">
        <f t="shared" ref="H236:H242" si="22">F236*1.17</f>
        <v>0</v>
      </c>
      <c r="I236" s="8">
        <v>180</v>
      </c>
      <c r="J236" s="11">
        <f t="shared" si="20"/>
        <v>0</v>
      </c>
      <c r="K236" s="24"/>
    </row>
    <row r="237" spans="1:11" x14ac:dyDescent="0.25">
      <c r="A237" s="8" t="s">
        <v>405</v>
      </c>
      <c r="B237" s="8">
        <v>7</v>
      </c>
      <c r="C237" s="8" t="s">
        <v>406</v>
      </c>
      <c r="D237" s="8" t="s">
        <v>33</v>
      </c>
      <c r="E237" s="8" t="s">
        <v>26</v>
      </c>
      <c r="F237" s="8"/>
      <c r="G237" s="9">
        <v>0.17</v>
      </c>
      <c r="H237" s="10">
        <f t="shared" si="22"/>
        <v>0</v>
      </c>
      <c r="I237" s="8">
        <v>20</v>
      </c>
      <c r="J237" s="11">
        <f t="shared" si="20"/>
        <v>0</v>
      </c>
      <c r="K237" s="24"/>
    </row>
    <row r="238" spans="1:11" x14ac:dyDescent="0.25">
      <c r="A238" s="8" t="s">
        <v>395</v>
      </c>
      <c r="B238" s="8">
        <v>8</v>
      </c>
      <c r="C238" s="8" t="s">
        <v>407</v>
      </c>
      <c r="D238" s="8" t="s">
        <v>402</v>
      </c>
      <c r="E238" s="8" t="s">
        <v>26</v>
      </c>
      <c r="F238" s="8"/>
      <c r="G238" s="9">
        <v>0.17</v>
      </c>
      <c r="H238" s="10">
        <f t="shared" si="22"/>
        <v>0</v>
      </c>
      <c r="I238" s="8">
        <v>50</v>
      </c>
      <c r="J238" s="11">
        <f t="shared" si="20"/>
        <v>0</v>
      </c>
      <c r="K238" s="24"/>
    </row>
    <row r="239" spans="1:11" x14ac:dyDescent="0.25">
      <c r="A239" s="8" t="s">
        <v>395</v>
      </c>
      <c r="B239" s="8">
        <v>9</v>
      </c>
      <c r="C239" s="8" t="s">
        <v>408</v>
      </c>
      <c r="D239" s="8" t="s">
        <v>402</v>
      </c>
      <c r="E239" s="8" t="s">
        <v>26</v>
      </c>
      <c r="F239" s="8"/>
      <c r="G239" s="9">
        <v>0.17</v>
      </c>
      <c r="H239" s="10">
        <f t="shared" si="22"/>
        <v>0</v>
      </c>
      <c r="I239" s="8">
        <v>50</v>
      </c>
      <c r="J239" s="11">
        <f t="shared" si="20"/>
        <v>0</v>
      </c>
      <c r="K239" s="24"/>
    </row>
    <row r="240" spans="1:11" x14ac:dyDescent="0.25">
      <c r="A240" s="8" t="s">
        <v>405</v>
      </c>
      <c r="B240" s="8">
        <v>10</v>
      </c>
      <c r="C240" s="8" t="s">
        <v>409</v>
      </c>
      <c r="D240" s="8" t="s">
        <v>191</v>
      </c>
      <c r="E240" s="8" t="s">
        <v>26</v>
      </c>
      <c r="F240" s="8"/>
      <c r="G240" s="9">
        <v>0.17</v>
      </c>
      <c r="H240" s="10">
        <f t="shared" si="22"/>
        <v>0</v>
      </c>
      <c r="I240" s="8">
        <v>40</v>
      </c>
      <c r="J240" s="11">
        <f t="shared" si="20"/>
        <v>0</v>
      </c>
      <c r="K240" s="24"/>
    </row>
    <row r="241" spans="1:11" x14ac:dyDescent="0.25">
      <c r="A241" s="8" t="s">
        <v>405</v>
      </c>
      <c r="B241" s="8">
        <v>11</v>
      </c>
      <c r="C241" s="8" t="s">
        <v>410</v>
      </c>
      <c r="D241" s="8" t="s">
        <v>191</v>
      </c>
      <c r="E241" s="8" t="s">
        <v>26</v>
      </c>
      <c r="F241" s="8"/>
      <c r="G241" s="9">
        <v>0.17</v>
      </c>
      <c r="H241" s="10">
        <f t="shared" si="22"/>
        <v>0</v>
      </c>
      <c r="I241" s="8">
        <v>50</v>
      </c>
      <c r="J241" s="11">
        <f t="shared" si="20"/>
        <v>0</v>
      </c>
      <c r="K241" s="24"/>
    </row>
    <row r="242" spans="1:11" x14ac:dyDescent="0.25">
      <c r="A242" s="8" t="s">
        <v>405</v>
      </c>
      <c r="B242" s="8">
        <v>12</v>
      </c>
      <c r="C242" s="8" t="s">
        <v>411</v>
      </c>
      <c r="D242" s="8" t="s">
        <v>191</v>
      </c>
      <c r="E242" s="8" t="s">
        <v>26</v>
      </c>
      <c r="F242" s="8"/>
      <c r="G242" s="9">
        <v>0.17</v>
      </c>
      <c r="H242" s="10">
        <f t="shared" si="22"/>
        <v>0</v>
      </c>
      <c r="I242" s="8">
        <v>50</v>
      </c>
      <c r="J242" s="11">
        <f t="shared" si="20"/>
        <v>0</v>
      </c>
      <c r="K242" s="25"/>
    </row>
    <row r="243" spans="1:11" s="16" customFormat="1" x14ac:dyDescent="0.25">
      <c r="J243" s="17"/>
      <c r="K243" s="17"/>
    </row>
    <row r="244" spans="1:11" s="16" customFormat="1" x14ac:dyDescent="0.25">
      <c r="G244" s="18"/>
      <c r="H244" s="19"/>
      <c r="J244" s="17"/>
      <c r="K244" s="17"/>
    </row>
    <row r="245" spans="1:11" s="16" customFormat="1" x14ac:dyDescent="0.25">
      <c r="J245" s="17"/>
      <c r="K245" s="17"/>
    </row>
    <row r="246" spans="1:11" s="16" customFormat="1" x14ac:dyDescent="0.25">
      <c r="J246" s="17"/>
      <c r="K246" s="17"/>
    </row>
    <row r="247" spans="1:11" s="16" customFormat="1" x14ac:dyDescent="0.25">
      <c r="J247" s="17"/>
      <c r="K247" s="17"/>
    </row>
    <row r="248" spans="1:11" s="16" customFormat="1" x14ac:dyDescent="0.25">
      <c r="J248" s="17"/>
      <c r="K248" s="17"/>
    </row>
    <row r="249" spans="1:11" s="16" customFormat="1" x14ac:dyDescent="0.25">
      <c r="J249" s="17"/>
      <c r="K249" s="17"/>
    </row>
    <row r="250" spans="1:11" s="16" customFormat="1" x14ac:dyDescent="0.25">
      <c r="J250" s="17"/>
      <c r="K250" s="17"/>
    </row>
    <row r="251" spans="1:11" s="16" customFormat="1" x14ac:dyDescent="0.25">
      <c r="J251" s="17"/>
      <c r="K251" s="17"/>
    </row>
    <row r="252" spans="1:11" s="16" customFormat="1" x14ac:dyDescent="0.25">
      <c r="J252" s="17"/>
      <c r="K252" s="17"/>
    </row>
    <row r="253" spans="1:11" s="16" customFormat="1" x14ac:dyDescent="0.25">
      <c r="J253" s="17"/>
      <c r="K253" s="17"/>
    </row>
    <row r="254" spans="1:11" s="16" customFormat="1" x14ac:dyDescent="0.25">
      <c r="J254" s="17"/>
      <c r="K254" s="17"/>
    </row>
    <row r="255" spans="1:11" s="16" customFormat="1" x14ac:dyDescent="0.25">
      <c r="J255" s="17"/>
      <c r="K255" s="17"/>
    </row>
    <row r="256" spans="1:11" s="16" customFormat="1" x14ac:dyDescent="0.25">
      <c r="J256" s="17"/>
      <c r="K256" s="17"/>
    </row>
    <row r="257" spans="10:11" s="16" customFormat="1" x14ac:dyDescent="0.25">
      <c r="J257" s="17"/>
      <c r="K257" s="17"/>
    </row>
    <row r="258" spans="10:11" s="16" customFormat="1" x14ac:dyDescent="0.25">
      <c r="J258" s="17"/>
      <c r="K258" s="17"/>
    </row>
    <row r="259" spans="10:11" s="16" customFormat="1" x14ac:dyDescent="0.25">
      <c r="J259" s="17"/>
      <c r="K259" s="17"/>
    </row>
    <row r="260" spans="10:11" s="16" customFormat="1" x14ac:dyDescent="0.25">
      <c r="J260" s="17"/>
      <c r="K260" s="17"/>
    </row>
    <row r="261" spans="10:11" s="16" customFormat="1" x14ac:dyDescent="0.25">
      <c r="J261" s="17"/>
      <c r="K261" s="17"/>
    </row>
    <row r="262" spans="10:11" s="16" customFormat="1" x14ac:dyDescent="0.25">
      <c r="J262" s="17"/>
      <c r="K262" s="17"/>
    </row>
    <row r="263" spans="10:11" s="16" customFormat="1" x14ac:dyDescent="0.25">
      <c r="J263" s="17"/>
      <c r="K263" s="17"/>
    </row>
    <row r="264" spans="10:11" s="16" customFormat="1" x14ac:dyDescent="0.25">
      <c r="J264" s="17"/>
      <c r="K264" s="17"/>
    </row>
    <row r="265" spans="10:11" s="16" customFormat="1" x14ac:dyDescent="0.25">
      <c r="J265" s="17"/>
      <c r="K265" s="17"/>
    </row>
    <row r="266" spans="10:11" s="16" customFormat="1" x14ac:dyDescent="0.25">
      <c r="J266" s="17"/>
      <c r="K266" s="17"/>
    </row>
    <row r="267" spans="10:11" s="16" customFormat="1" x14ac:dyDescent="0.25">
      <c r="J267" s="17"/>
      <c r="K267" s="17"/>
    </row>
    <row r="268" spans="10:11" s="16" customFormat="1" x14ac:dyDescent="0.25">
      <c r="J268" s="17"/>
      <c r="K268" s="17"/>
    </row>
    <row r="269" spans="10:11" s="16" customFormat="1" x14ac:dyDescent="0.25">
      <c r="J269" s="17"/>
      <c r="K269" s="17"/>
    </row>
    <row r="270" spans="10:11" s="16" customFormat="1" x14ac:dyDescent="0.25">
      <c r="J270" s="17"/>
      <c r="K270" s="17"/>
    </row>
    <row r="271" spans="10:11" s="16" customFormat="1" x14ac:dyDescent="0.25">
      <c r="J271" s="17"/>
      <c r="K271" s="17"/>
    </row>
    <row r="272" spans="10:11" s="16" customFormat="1" x14ac:dyDescent="0.25">
      <c r="J272" s="17"/>
      <c r="K272" s="17"/>
    </row>
    <row r="273" spans="10:11" s="16" customFormat="1" x14ac:dyDescent="0.25">
      <c r="J273" s="17"/>
      <c r="K273" s="17"/>
    </row>
    <row r="274" spans="10:11" s="16" customFormat="1" x14ac:dyDescent="0.25">
      <c r="J274" s="17"/>
      <c r="K274" s="17"/>
    </row>
    <row r="275" spans="10:11" s="16" customFormat="1" x14ac:dyDescent="0.25">
      <c r="J275" s="17"/>
      <c r="K275" s="17"/>
    </row>
    <row r="276" spans="10:11" s="16" customFormat="1" x14ac:dyDescent="0.25">
      <c r="J276" s="17"/>
      <c r="K276" s="17"/>
    </row>
    <row r="277" spans="10:11" s="16" customFormat="1" x14ac:dyDescent="0.25">
      <c r="J277" s="17"/>
      <c r="K277" s="17"/>
    </row>
    <row r="278" spans="10:11" s="16" customFormat="1" x14ac:dyDescent="0.25">
      <c r="J278" s="17"/>
      <c r="K278" s="17"/>
    </row>
    <row r="279" spans="10:11" s="16" customFormat="1" x14ac:dyDescent="0.25">
      <c r="J279" s="17"/>
      <c r="K279" s="17"/>
    </row>
    <row r="280" spans="10:11" s="16" customFormat="1" x14ac:dyDescent="0.25">
      <c r="J280" s="17"/>
      <c r="K280" s="17"/>
    </row>
    <row r="281" spans="10:11" s="16" customFormat="1" x14ac:dyDescent="0.25">
      <c r="J281" s="17"/>
      <c r="K281" s="17"/>
    </row>
    <row r="282" spans="10:11" s="16" customFormat="1" x14ac:dyDescent="0.25">
      <c r="J282" s="17"/>
      <c r="K282" s="17"/>
    </row>
    <row r="283" spans="10:11" s="16" customFormat="1" x14ac:dyDescent="0.25">
      <c r="J283" s="17"/>
      <c r="K283" s="17"/>
    </row>
    <row r="284" spans="10:11" s="16" customFormat="1" x14ac:dyDescent="0.25">
      <c r="J284" s="17"/>
      <c r="K284" s="17"/>
    </row>
    <row r="285" spans="10:11" s="16" customFormat="1" x14ac:dyDescent="0.25">
      <c r="J285" s="17"/>
      <c r="K285" s="17"/>
    </row>
    <row r="286" spans="10:11" s="16" customFormat="1" x14ac:dyDescent="0.25">
      <c r="J286" s="17"/>
      <c r="K286" s="17"/>
    </row>
    <row r="287" spans="10:11" s="16" customFormat="1" x14ac:dyDescent="0.25">
      <c r="J287" s="17"/>
      <c r="K287" s="17"/>
    </row>
    <row r="288" spans="10:11" s="16" customFormat="1" x14ac:dyDescent="0.25">
      <c r="J288" s="17"/>
      <c r="K288" s="17"/>
    </row>
    <row r="289" spans="10:11" s="16" customFormat="1" x14ac:dyDescent="0.25">
      <c r="J289" s="17"/>
      <c r="K289" s="17"/>
    </row>
    <row r="290" spans="10:11" s="16" customFormat="1" x14ac:dyDescent="0.25">
      <c r="J290" s="17"/>
      <c r="K290" s="17"/>
    </row>
    <row r="291" spans="10:11" s="16" customFormat="1" x14ac:dyDescent="0.25">
      <c r="J291" s="17"/>
      <c r="K291" s="17"/>
    </row>
    <row r="292" spans="10:11" s="16" customFormat="1" x14ac:dyDescent="0.25">
      <c r="J292" s="17"/>
      <c r="K292" s="17"/>
    </row>
    <row r="293" spans="10:11" s="16" customFormat="1" x14ac:dyDescent="0.25">
      <c r="J293" s="17"/>
      <c r="K293" s="17"/>
    </row>
    <row r="294" spans="10:11" s="16" customFormat="1" x14ac:dyDescent="0.25">
      <c r="J294" s="17"/>
      <c r="K294" s="17"/>
    </row>
    <row r="295" spans="10:11" s="16" customFormat="1" x14ac:dyDescent="0.25">
      <c r="J295" s="17"/>
      <c r="K295" s="17"/>
    </row>
    <row r="296" spans="10:11" s="16" customFormat="1" x14ac:dyDescent="0.25">
      <c r="J296" s="17"/>
      <c r="K296" s="17"/>
    </row>
    <row r="297" spans="10:11" s="16" customFormat="1" x14ac:dyDescent="0.25">
      <c r="J297" s="17"/>
      <c r="K297" s="17"/>
    </row>
    <row r="298" spans="10:11" s="16" customFormat="1" x14ac:dyDescent="0.25">
      <c r="J298" s="17"/>
      <c r="K298" s="17"/>
    </row>
    <row r="299" spans="10:11" s="16" customFormat="1" x14ac:dyDescent="0.25">
      <c r="J299" s="17"/>
      <c r="K299" s="17"/>
    </row>
    <row r="300" spans="10:11" s="16" customFormat="1" x14ac:dyDescent="0.25">
      <c r="J300" s="17"/>
      <c r="K300" s="17"/>
    </row>
    <row r="301" spans="10:11" s="16" customFormat="1" x14ac:dyDescent="0.25">
      <c r="J301" s="17"/>
      <c r="K301" s="17"/>
    </row>
    <row r="302" spans="10:11" s="16" customFormat="1" x14ac:dyDescent="0.25">
      <c r="J302" s="17"/>
      <c r="K302" s="17"/>
    </row>
    <row r="303" spans="10:11" s="16" customFormat="1" x14ac:dyDescent="0.25">
      <c r="J303" s="17"/>
      <c r="K303" s="17"/>
    </row>
    <row r="304" spans="10:11" s="16" customFormat="1" x14ac:dyDescent="0.25">
      <c r="J304" s="17"/>
      <c r="K304" s="17"/>
    </row>
    <row r="305" spans="10:11" s="16" customFormat="1" x14ac:dyDescent="0.25">
      <c r="J305" s="17"/>
      <c r="K305" s="17"/>
    </row>
    <row r="306" spans="10:11" s="16" customFormat="1" x14ac:dyDescent="0.25">
      <c r="J306" s="17"/>
      <c r="K306" s="17"/>
    </row>
    <row r="307" spans="10:11" s="16" customFormat="1" x14ac:dyDescent="0.25">
      <c r="J307" s="17"/>
      <c r="K307" s="17"/>
    </row>
    <row r="308" spans="10:11" s="16" customFormat="1" x14ac:dyDescent="0.25">
      <c r="J308" s="17"/>
      <c r="K308" s="17"/>
    </row>
    <row r="309" spans="10:11" s="16" customFormat="1" x14ac:dyDescent="0.25">
      <c r="J309" s="17"/>
      <c r="K309" s="17"/>
    </row>
    <row r="310" spans="10:11" s="16" customFormat="1" x14ac:dyDescent="0.25">
      <c r="J310" s="17"/>
      <c r="K310" s="17"/>
    </row>
    <row r="311" spans="10:11" s="16" customFormat="1" x14ac:dyDescent="0.25">
      <c r="J311" s="17"/>
      <c r="K311" s="17"/>
    </row>
    <row r="312" spans="10:11" s="16" customFormat="1" x14ac:dyDescent="0.25">
      <c r="J312" s="17"/>
      <c r="K312" s="17"/>
    </row>
    <row r="313" spans="10:11" s="16" customFormat="1" x14ac:dyDescent="0.25">
      <c r="J313" s="17"/>
      <c r="K313" s="17"/>
    </row>
    <row r="314" spans="10:11" s="16" customFormat="1" x14ac:dyDescent="0.25">
      <c r="J314" s="17"/>
      <c r="K314" s="17"/>
    </row>
    <row r="315" spans="10:11" s="16" customFormat="1" x14ac:dyDescent="0.25">
      <c r="J315" s="17"/>
      <c r="K315" s="17"/>
    </row>
    <row r="316" spans="10:11" s="16" customFormat="1" x14ac:dyDescent="0.25">
      <c r="J316" s="17"/>
      <c r="K316" s="17"/>
    </row>
    <row r="317" spans="10:11" s="16" customFormat="1" x14ac:dyDescent="0.25">
      <c r="J317" s="17"/>
      <c r="K317" s="17"/>
    </row>
    <row r="318" spans="10:11" s="16" customFormat="1" x14ac:dyDescent="0.25">
      <c r="J318" s="17"/>
      <c r="K318" s="17"/>
    </row>
    <row r="319" spans="10:11" s="16" customFormat="1" x14ac:dyDescent="0.25">
      <c r="J319" s="17"/>
      <c r="K319" s="17"/>
    </row>
    <row r="320" spans="10:11" s="16" customFormat="1" x14ac:dyDescent="0.25">
      <c r="J320" s="17"/>
      <c r="K320" s="17"/>
    </row>
    <row r="321" spans="10:11" s="16" customFormat="1" x14ac:dyDescent="0.25">
      <c r="J321" s="17"/>
      <c r="K321" s="17"/>
    </row>
    <row r="322" spans="10:11" s="16" customFormat="1" x14ac:dyDescent="0.25">
      <c r="J322" s="17"/>
      <c r="K322" s="17"/>
    </row>
    <row r="323" spans="10:11" s="16" customFormat="1" x14ac:dyDescent="0.25">
      <c r="J323" s="17"/>
      <c r="K323" s="17"/>
    </row>
    <row r="324" spans="10:11" s="16" customFormat="1" x14ac:dyDescent="0.25">
      <c r="J324" s="17"/>
      <c r="K324" s="17"/>
    </row>
    <row r="325" spans="10:11" s="16" customFormat="1" x14ac:dyDescent="0.25">
      <c r="J325" s="17"/>
      <c r="K325" s="17"/>
    </row>
    <row r="326" spans="10:11" s="16" customFormat="1" x14ac:dyDescent="0.25">
      <c r="J326" s="17"/>
      <c r="K326" s="17"/>
    </row>
    <row r="327" spans="10:11" s="16" customFormat="1" x14ac:dyDescent="0.25">
      <c r="J327" s="17"/>
      <c r="K327" s="17"/>
    </row>
    <row r="328" spans="10:11" s="16" customFormat="1" x14ac:dyDescent="0.25">
      <c r="J328" s="17"/>
      <c r="K328" s="17"/>
    </row>
    <row r="329" spans="10:11" s="16" customFormat="1" x14ac:dyDescent="0.25">
      <c r="J329" s="17"/>
      <c r="K329" s="17"/>
    </row>
    <row r="330" spans="10:11" s="16" customFormat="1" x14ac:dyDescent="0.25">
      <c r="J330" s="17"/>
      <c r="K330" s="17"/>
    </row>
    <row r="331" spans="10:11" s="16" customFormat="1" x14ac:dyDescent="0.25">
      <c r="J331" s="17"/>
      <c r="K331" s="17"/>
    </row>
    <row r="332" spans="10:11" s="16" customFormat="1" x14ac:dyDescent="0.25">
      <c r="J332" s="17"/>
      <c r="K332" s="17"/>
    </row>
    <row r="333" spans="10:11" s="16" customFormat="1" x14ac:dyDescent="0.25">
      <c r="J333" s="17"/>
      <c r="K333" s="17"/>
    </row>
    <row r="334" spans="10:11" s="16" customFormat="1" x14ac:dyDescent="0.25">
      <c r="J334" s="17"/>
      <c r="K334" s="17"/>
    </row>
    <row r="335" spans="10:11" s="16" customFormat="1" x14ac:dyDescent="0.25">
      <c r="J335" s="17"/>
      <c r="K335" s="17"/>
    </row>
    <row r="336" spans="10:11" s="16" customFormat="1" x14ac:dyDescent="0.25">
      <c r="J336" s="17"/>
      <c r="K336" s="17"/>
    </row>
    <row r="337" spans="10:11" s="16" customFormat="1" x14ac:dyDescent="0.25">
      <c r="J337" s="17"/>
      <c r="K337" s="17"/>
    </row>
    <row r="338" spans="10:11" s="16" customFormat="1" x14ac:dyDescent="0.25">
      <c r="J338" s="17"/>
      <c r="K338" s="17"/>
    </row>
    <row r="339" spans="10:11" s="16" customFormat="1" x14ac:dyDescent="0.25">
      <c r="J339" s="17"/>
      <c r="K339" s="17"/>
    </row>
    <row r="340" spans="10:11" s="16" customFormat="1" x14ac:dyDescent="0.25">
      <c r="J340" s="17"/>
      <c r="K340" s="17"/>
    </row>
    <row r="341" spans="10:11" s="16" customFormat="1" x14ac:dyDescent="0.25">
      <c r="J341" s="17"/>
      <c r="K341" s="17"/>
    </row>
    <row r="342" spans="10:11" s="16" customFormat="1" x14ac:dyDescent="0.25">
      <c r="J342" s="17"/>
      <c r="K342" s="17"/>
    </row>
    <row r="343" spans="10:11" s="16" customFormat="1" x14ac:dyDescent="0.25">
      <c r="J343" s="17"/>
      <c r="K343" s="17"/>
    </row>
    <row r="344" spans="10:11" s="16" customFormat="1" x14ac:dyDescent="0.25">
      <c r="J344" s="17"/>
      <c r="K344" s="17"/>
    </row>
    <row r="345" spans="10:11" s="16" customFormat="1" x14ac:dyDescent="0.25">
      <c r="J345" s="17"/>
      <c r="K345" s="17"/>
    </row>
    <row r="346" spans="10:11" s="16" customFormat="1" x14ac:dyDescent="0.25">
      <c r="J346" s="17"/>
      <c r="K346" s="17"/>
    </row>
    <row r="347" spans="10:11" s="16" customFormat="1" x14ac:dyDescent="0.25">
      <c r="J347" s="17"/>
      <c r="K347" s="17"/>
    </row>
    <row r="348" spans="10:11" s="16" customFormat="1" x14ac:dyDescent="0.25">
      <c r="J348" s="17"/>
      <c r="K348" s="17"/>
    </row>
    <row r="349" spans="10:11" s="16" customFormat="1" x14ac:dyDescent="0.25">
      <c r="J349" s="17"/>
      <c r="K349" s="17"/>
    </row>
    <row r="350" spans="10:11" s="16" customFormat="1" x14ac:dyDescent="0.25">
      <c r="J350" s="17"/>
      <c r="K350" s="17"/>
    </row>
    <row r="351" spans="10:11" s="16" customFormat="1" x14ac:dyDescent="0.25">
      <c r="J351" s="17"/>
      <c r="K351" s="17"/>
    </row>
    <row r="352" spans="10:11" s="16" customFormat="1" x14ac:dyDescent="0.25">
      <c r="J352" s="17"/>
      <c r="K352" s="17"/>
    </row>
    <row r="353" spans="10:11" s="16" customFormat="1" x14ac:dyDescent="0.25">
      <c r="J353" s="17"/>
      <c r="K353" s="17"/>
    </row>
    <row r="354" spans="10:11" s="16" customFormat="1" x14ac:dyDescent="0.25">
      <c r="J354" s="17"/>
      <c r="K354" s="17"/>
    </row>
    <row r="355" spans="10:11" s="16" customFormat="1" x14ac:dyDescent="0.25">
      <c r="J355" s="17"/>
      <c r="K355" s="17"/>
    </row>
    <row r="356" spans="10:11" s="16" customFormat="1" x14ac:dyDescent="0.25">
      <c r="J356" s="17"/>
      <c r="K356" s="17"/>
    </row>
    <row r="357" spans="10:11" s="16" customFormat="1" x14ac:dyDescent="0.25">
      <c r="J357" s="17"/>
      <c r="K357" s="17"/>
    </row>
    <row r="358" spans="10:11" s="16" customFormat="1" x14ac:dyDescent="0.25">
      <c r="J358" s="17"/>
      <c r="K358" s="17"/>
    </row>
    <row r="359" spans="10:11" s="16" customFormat="1" x14ac:dyDescent="0.25">
      <c r="J359" s="17"/>
      <c r="K359" s="17"/>
    </row>
    <row r="360" spans="10:11" s="16" customFormat="1" x14ac:dyDescent="0.25">
      <c r="J360" s="17"/>
      <c r="K360" s="17"/>
    </row>
    <row r="361" spans="10:11" s="16" customFormat="1" x14ac:dyDescent="0.25">
      <c r="J361" s="17"/>
      <c r="K361" s="17"/>
    </row>
    <row r="362" spans="10:11" s="16" customFormat="1" x14ac:dyDescent="0.25">
      <c r="J362" s="17"/>
      <c r="K362" s="17"/>
    </row>
    <row r="363" spans="10:11" s="16" customFormat="1" x14ac:dyDescent="0.25">
      <c r="J363" s="17"/>
      <c r="K363" s="17"/>
    </row>
    <row r="364" spans="10:11" s="16" customFormat="1" x14ac:dyDescent="0.25">
      <c r="J364" s="17"/>
      <c r="K364" s="17"/>
    </row>
    <row r="365" spans="10:11" s="16" customFormat="1" x14ac:dyDescent="0.25">
      <c r="J365" s="17"/>
      <c r="K365" s="17"/>
    </row>
    <row r="366" spans="10:11" s="16" customFormat="1" x14ac:dyDescent="0.25">
      <c r="J366" s="17"/>
      <c r="K366" s="17"/>
    </row>
    <row r="367" spans="10:11" s="16" customFormat="1" x14ac:dyDescent="0.25">
      <c r="J367" s="17"/>
      <c r="K367" s="17"/>
    </row>
    <row r="368" spans="10:11" s="16" customFormat="1" x14ac:dyDescent="0.25">
      <c r="J368" s="17"/>
      <c r="K368" s="17"/>
    </row>
    <row r="369" spans="10:11" s="16" customFormat="1" x14ac:dyDescent="0.25">
      <c r="J369" s="17"/>
      <c r="K369" s="17"/>
    </row>
    <row r="370" spans="10:11" s="16" customFormat="1" x14ac:dyDescent="0.25">
      <c r="J370" s="17"/>
      <c r="K370" s="17"/>
    </row>
    <row r="371" spans="10:11" s="16" customFormat="1" x14ac:dyDescent="0.25">
      <c r="J371" s="17"/>
      <c r="K371" s="17"/>
    </row>
    <row r="372" spans="10:11" s="16" customFormat="1" x14ac:dyDescent="0.25">
      <c r="J372" s="17"/>
      <c r="K372" s="17"/>
    </row>
    <row r="373" spans="10:11" s="16" customFormat="1" x14ac:dyDescent="0.25">
      <c r="J373" s="17"/>
      <c r="K373" s="17"/>
    </row>
    <row r="374" spans="10:11" s="16" customFormat="1" x14ac:dyDescent="0.25">
      <c r="J374" s="17"/>
      <c r="K374" s="17"/>
    </row>
    <row r="375" spans="10:11" s="16" customFormat="1" x14ac:dyDescent="0.25">
      <c r="J375" s="17"/>
      <c r="K375" s="17"/>
    </row>
    <row r="376" spans="10:11" s="16" customFormat="1" x14ac:dyDescent="0.25">
      <c r="J376" s="17"/>
      <c r="K376" s="17"/>
    </row>
    <row r="377" spans="10:11" s="16" customFormat="1" x14ac:dyDescent="0.25">
      <c r="J377" s="17"/>
      <c r="K377" s="17"/>
    </row>
    <row r="378" spans="10:11" s="16" customFormat="1" x14ac:dyDescent="0.25">
      <c r="J378" s="17"/>
      <c r="K378" s="17"/>
    </row>
    <row r="379" spans="10:11" s="16" customFormat="1" x14ac:dyDescent="0.25">
      <c r="J379" s="17"/>
      <c r="K379" s="17"/>
    </row>
    <row r="380" spans="10:11" s="16" customFormat="1" x14ac:dyDescent="0.25">
      <c r="J380" s="17"/>
      <c r="K380" s="17"/>
    </row>
    <row r="381" spans="10:11" s="16" customFormat="1" x14ac:dyDescent="0.25">
      <c r="J381" s="17"/>
      <c r="K381" s="17"/>
    </row>
    <row r="382" spans="10:11" s="16" customFormat="1" x14ac:dyDescent="0.25">
      <c r="J382" s="17"/>
      <c r="K382" s="17"/>
    </row>
    <row r="383" spans="10:11" s="16" customFormat="1" x14ac:dyDescent="0.25">
      <c r="J383" s="17"/>
      <c r="K383" s="17"/>
    </row>
    <row r="384" spans="10:11" s="16" customFormat="1" x14ac:dyDescent="0.25">
      <c r="J384" s="17"/>
      <c r="K384" s="17"/>
    </row>
    <row r="385" spans="10:11" s="16" customFormat="1" x14ac:dyDescent="0.25">
      <c r="J385" s="17"/>
      <c r="K385" s="17"/>
    </row>
    <row r="386" spans="10:11" s="16" customFormat="1" x14ac:dyDescent="0.25">
      <c r="J386" s="17"/>
      <c r="K386" s="17"/>
    </row>
    <row r="387" spans="10:11" s="16" customFormat="1" x14ac:dyDescent="0.25">
      <c r="J387" s="17"/>
      <c r="K387" s="17"/>
    </row>
    <row r="388" spans="10:11" s="16" customFormat="1" x14ac:dyDescent="0.25">
      <c r="J388" s="17"/>
      <c r="K388" s="17"/>
    </row>
    <row r="389" spans="10:11" s="16" customFormat="1" x14ac:dyDescent="0.25">
      <c r="J389" s="17"/>
      <c r="K389" s="17"/>
    </row>
    <row r="390" spans="10:11" s="16" customFormat="1" x14ac:dyDescent="0.25">
      <c r="J390" s="17"/>
      <c r="K390" s="17"/>
    </row>
    <row r="391" spans="10:11" s="16" customFormat="1" x14ac:dyDescent="0.25">
      <c r="J391" s="17"/>
      <c r="K391" s="17"/>
    </row>
    <row r="392" spans="10:11" s="16" customFormat="1" x14ac:dyDescent="0.25">
      <c r="J392" s="17"/>
      <c r="K392" s="17"/>
    </row>
    <row r="393" spans="10:11" s="16" customFormat="1" x14ac:dyDescent="0.25">
      <c r="J393" s="17"/>
      <c r="K393" s="17"/>
    </row>
    <row r="394" spans="10:11" s="16" customFormat="1" x14ac:dyDescent="0.25">
      <c r="J394" s="17"/>
      <c r="K394" s="17"/>
    </row>
    <row r="395" spans="10:11" s="16" customFormat="1" x14ac:dyDescent="0.25">
      <c r="J395" s="17"/>
      <c r="K395" s="17"/>
    </row>
    <row r="396" spans="10:11" s="16" customFormat="1" x14ac:dyDescent="0.25">
      <c r="J396" s="17"/>
      <c r="K396" s="17"/>
    </row>
    <row r="397" spans="10:11" s="16" customFormat="1" x14ac:dyDescent="0.25">
      <c r="J397" s="17"/>
      <c r="K397" s="17"/>
    </row>
    <row r="398" spans="10:11" s="16" customFormat="1" x14ac:dyDescent="0.25">
      <c r="J398" s="17"/>
      <c r="K398" s="17"/>
    </row>
    <row r="399" spans="10:11" s="16" customFormat="1" x14ac:dyDescent="0.25">
      <c r="J399" s="17"/>
      <c r="K399" s="17"/>
    </row>
    <row r="400" spans="10:11" s="16" customFormat="1" x14ac:dyDescent="0.25">
      <c r="J400" s="17"/>
      <c r="K400" s="17"/>
    </row>
    <row r="401" spans="10:11" s="16" customFormat="1" x14ac:dyDescent="0.25">
      <c r="J401" s="17"/>
      <c r="K401" s="17"/>
    </row>
    <row r="402" spans="10:11" s="16" customFormat="1" x14ac:dyDescent="0.25">
      <c r="J402" s="17"/>
      <c r="K402" s="17"/>
    </row>
    <row r="403" spans="10:11" s="16" customFormat="1" x14ac:dyDescent="0.25">
      <c r="J403" s="17"/>
      <c r="K403" s="17"/>
    </row>
    <row r="404" spans="10:11" s="16" customFormat="1" x14ac:dyDescent="0.25">
      <c r="J404" s="17"/>
      <c r="K404" s="17"/>
    </row>
    <row r="405" spans="10:11" s="16" customFormat="1" x14ac:dyDescent="0.25">
      <c r="J405" s="17"/>
      <c r="K405" s="17"/>
    </row>
    <row r="406" spans="10:11" s="16" customFormat="1" x14ac:dyDescent="0.25">
      <c r="J406" s="17"/>
      <c r="K406" s="17"/>
    </row>
    <row r="407" spans="10:11" s="16" customFormat="1" x14ac:dyDescent="0.25">
      <c r="J407" s="17"/>
      <c r="K407" s="17"/>
    </row>
    <row r="408" spans="10:11" s="16" customFormat="1" x14ac:dyDescent="0.25">
      <c r="J408" s="17"/>
      <c r="K408" s="17"/>
    </row>
    <row r="409" spans="10:11" s="16" customFormat="1" x14ac:dyDescent="0.25">
      <c r="J409" s="17"/>
      <c r="K409" s="17"/>
    </row>
    <row r="410" spans="10:11" s="16" customFormat="1" x14ac:dyDescent="0.25">
      <c r="J410" s="17"/>
      <c r="K410" s="17"/>
    </row>
    <row r="411" spans="10:11" s="16" customFormat="1" x14ac:dyDescent="0.25">
      <c r="J411" s="17"/>
      <c r="K411" s="17"/>
    </row>
    <row r="412" spans="10:11" s="16" customFormat="1" x14ac:dyDescent="0.25">
      <c r="J412" s="17"/>
      <c r="K412" s="17"/>
    </row>
    <row r="413" spans="10:11" s="16" customFormat="1" x14ac:dyDescent="0.25">
      <c r="J413" s="17"/>
      <c r="K413" s="17"/>
    </row>
    <row r="414" spans="10:11" s="16" customFormat="1" x14ac:dyDescent="0.25">
      <c r="J414" s="17"/>
      <c r="K414" s="17"/>
    </row>
    <row r="415" spans="10:11" s="16" customFormat="1" x14ac:dyDescent="0.25">
      <c r="J415" s="17"/>
      <c r="K415" s="17"/>
    </row>
    <row r="416" spans="10:11" s="16" customFormat="1" x14ac:dyDescent="0.25">
      <c r="J416" s="17"/>
      <c r="K416" s="17"/>
    </row>
    <row r="417" spans="10:11" s="16" customFormat="1" x14ac:dyDescent="0.25">
      <c r="J417" s="17"/>
      <c r="K417" s="17"/>
    </row>
    <row r="418" spans="10:11" s="16" customFormat="1" x14ac:dyDescent="0.25">
      <c r="J418" s="17"/>
      <c r="K418" s="17"/>
    </row>
    <row r="419" spans="10:11" s="16" customFormat="1" x14ac:dyDescent="0.25">
      <c r="J419" s="17"/>
      <c r="K419" s="17"/>
    </row>
    <row r="420" spans="10:11" s="16" customFormat="1" x14ac:dyDescent="0.25">
      <c r="J420" s="17"/>
      <c r="K420" s="17"/>
    </row>
    <row r="421" spans="10:11" s="16" customFormat="1" x14ac:dyDescent="0.25">
      <c r="J421" s="17"/>
      <c r="K421" s="17"/>
    </row>
    <row r="422" spans="10:11" s="16" customFormat="1" x14ac:dyDescent="0.25">
      <c r="J422" s="17"/>
      <c r="K422" s="17"/>
    </row>
    <row r="423" spans="10:11" s="16" customFormat="1" x14ac:dyDescent="0.25">
      <c r="J423" s="17"/>
      <c r="K423" s="17"/>
    </row>
    <row r="424" spans="10:11" s="16" customFormat="1" x14ac:dyDescent="0.25">
      <c r="J424" s="17"/>
      <c r="K424" s="17"/>
    </row>
    <row r="425" spans="10:11" s="16" customFormat="1" x14ac:dyDescent="0.25">
      <c r="J425" s="17"/>
      <c r="K425" s="17"/>
    </row>
    <row r="426" spans="10:11" s="16" customFormat="1" x14ac:dyDescent="0.25">
      <c r="J426" s="17"/>
      <c r="K426" s="17"/>
    </row>
    <row r="427" spans="10:11" s="16" customFormat="1" x14ac:dyDescent="0.25">
      <c r="J427" s="17"/>
      <c r="K427" s="17"/>
    </row>
    <row r="428" spans="10:11" s="16" customFormat="1" x14ac:dyDescent="0.25">
      <c r="J428" s="17"/>
      <c r="K428" s="17"/>
    </row>
    <row r="429" spans="10:11" s="16" customFormat="1" x14ac:dyDescent="0.25">
      <c r="J429" s="17"/>
      <c r="K429" s="17"/>
    </row>
    <row r="430" spans="10:11" s="16" customFormat="1" x14ac:dyDescent="0.25">
      <c r="J430" s="17"/>
      <c r="K430" s="17"/>
    </row>
    <row r="431" spans="10:11" s="16" customFormat="1" x14ac:dyDescent="0.25">
      <c r="J431" s="17"/>
      <c r="K431" s="17"/>
    </row>
    <row r="432" spans="10:11" s="16" customFormat="1" x14ac:dyDescent="0.25">
      <c r="J432" s="17"/>
      <c r="K432" s="17"/>
    </row>
    <row r="433" spans="10:11" s="16" customFormat="1" x14ac:dyDescent="0.25">
      <c r="J433" s="17"/>
      <c r="K433" s="17"/>
    </row>
    <row r="434" spans="10:11" s="16" customFormat="1" x14ac:dyDescent="0.25">
      <c r="J434" s="17"/>
      <c r="K434" s="17"/>
    </row>
    <row r="435" spans="10:11" s="16" customFormat="1" x14ac:dyDescent="0.25">
      <c r="J435" s="17"/>
      <c r="K435" s="17"/>
    </row>
    <row r="436" spans="10:11" s="16" customFormat="1" x14ac:dyDescent="0.25">
      <c r="J436" s="17"/>
      <c r="K436" s="17"/>
    </row>
    <row r="437" spans="10:11" s="16" customFormat="1" x14ac:dyDescent="0.25">
      <c r="J437" s="17"/>
      <c r="K437" s="17"/>
    </row>
    <row r="438" spans="10:11" s="16" customFormat="1" x14ac:dyDescent="0.25">
      <c r="J438" s="17"/>
      <c r="K438" s="17"/>
    </row>
    <row r="439" spans="10:11" s="16" customFormat="1" x14ac:dyDescent="0.25">
      <c r="J439" s="17"/>
      <c r="K439" s="17"/>
    </row>
    <row r="440" spans="10:11" s="16" customFormat="1" x14ac:dyDescent="0.25">
      <c r="J440" s="17"/>
      <c r="K440" s="17"/>
    </row>
    <row r="441" spans="10:11" s="16" customFormat="1" x14ac:dyDescent="0.25">
      <c r="J441" s="17"/>
      <c r="K441" s="17"/>
    </row>
    <row r="442" spans="10:11" s="16" customFormat="1" x14ac:dyDescent="0.25">
      <c r="J442" s="17"/>
      <c r="K442" s="17"/>
    </row>
    <row r="443" spans="10:11" s="16" customFormat="1" x14ac:dyDescent="0.25">
      <c r="J443" s="17"/>
      <c r="K443" s="17"/>
    </row>
    <row r="444" spans="10:11" s="16" customFormat="1" x14ac:dyDescent="0.25">
      <c r="J444" s="17"/>
      <c r="K444" s="17"/>
    </row>
    <row r="445" spans="10:11" s="16" customFormat="1" x14ac:dyDescent="0.25">
      <c r="J445" s="17"/>
      <c r="K445" s="17"/>
    </row>
    <row r="446" spans="10:11" s="16" customFormat="1" x14ac:dyDescent="0.25">
      <c r="J446" s="17"/>
      <c r="K446" s="17"/>
    </row>
    <row r="447" spans="10:11" s="16" customFormat="1" x14ac:dyDescent="0.25">
      <c r="J447" s="17"/>
      <c r="K447" s="17"/>
    </row>
    <row r="448" spans="10:11" s="16" customFormat="1" x14ac:dyDescent="0.25">
      <c r="J448" s="17"/>
      <c r="K448" s="17"/>
    </row>
    <row r="449" spans="10:11" s="16" customFormat="1" x14ac:dyDescent="0.25">
      <c r="J449" s="17"/>
      <c r="K449" s="17"/>
    </row>
    <row r="450" spans="10:11" s="16" customFormat="1" x14ac:dyDescent="0.25">
      <c r="J450" s="17"/>
      <c r="K450" s="17"/>
    </row>
    <row r="451" spans="10:11" s="16" customFormat="1" x14ac:dyDescent="0.25">
      <c r="J451" s="17"/>
      <c r="K451" s="17"/>
    </row>
    <row r="452" spans="10:11" s="16" customFormat="1" x14ac:dyDescent="0.25">
      <c r="J452" s="17"/>
      <c r="K452" s="17"/>
    </row>
    <row r="453" spans="10:11" s="16" customFormat="1" x14ac:dyDescent="0.25">
      <c r="J453" s="17"/>
      <c r="K453" s="17"/>
    </row>
    <row r="454" spans="10:11" s="16" customFormat="1" x14ac:dyDescent="0.25">
      <c r="J454" s="17"/>
      <c r="K454" s="17"/>
    </row>
    <row r="455" spans="10:11" s="16" customFormat="1" x14ac:dyDescent="0.25">
      <c r="J455" s="17"/>
      <c r="K455" s="17"/>
    </row>
    <row r="456" spans="10:11" s="16" customFormat="1" x14ac:dyDescent="0.25">
      <c r="J456" s="17"/>
      <c r="K456" s="17"/>
    </row>
    <row r="457" spans="10:11" s="16" customFormat="1" x14ac:dyDescent="0.25">
      <c r="J457" s="17"/>
      <c r="K457" s="17"/>
    </row>
    <row r="458" spans="10:11" s="16" customFormat="1" x14ac:dyDescent="0.25">
      <c r="J458" s="17"/>
      <c r="K458" s="17"/>
    </row>
    <row r="459" spans="10:11" s="16" customFormat="1" x14ac:dyDescent="0.25">
      <c r="J459" s="17"/>
      <c r="K459" s="17"/>
    </row>
    <row r="460" spans="10:11" s="16" customFormat="1" x14ac:dyDescent="0.25">
      <c r="J460" s="17"/>
      <c r="K460" s="17"/>
    </row>
    <row r="461" spans="10:11" s="16" customFormat="1" x14ac:dyDescent="0.25">
      <c r="J461" s="17"/>
      <c r="K461" s="17"/>
    </row>
    <row r="462" spans="10:11" s="16" customFormat="1" x14ac:dyDescent="0.25">
      <c r="J462" s="17"/>
      <c r="K462" s="17"/>
    </row>
    <row r="463" spans="10:11" s="16" customFormat="1" x14ac:dyDescent="0.25">
      <c r="J463" s="17"/>
      <c r="K463" s="17"/>
    </row>
    <row r="464" spans="10:11" s="16" customFormat="1" x14ac:dyDescent="0.25">
      <c r="J464" s="17"/>
      <c r="K464" s="17"/>
    </row>
    <row r="465" spans="10:11" s="16" customFormat="1" x14ac:dyDescent="0.25">
      <c r="J465" s="17"/>
      <c r="K465" s="17"/>
    </row>
    <row r="466" spans="10:11" s="16" customFormat="1" x14ac:dyDescent="0.25">
      <c r="J466" s="17"/>
      <c r="K466" s="17"/>
    </row>
    <row r="467" spans="10:11" s="16" customFormat="1" x14ac:dyDescent="0.25">
      <c r="J467" s="17"/>
      <c r="K467" s="17"/>
    </row>
    <row r="468" spans="10:11" s="16" customFormat="1" x14ac:dyDescent="0.25">
      <c r="J468" s="17"/>
      <c r="K468" s="17"/>
    </row>
    <row r="469" spans="10:11" s="16" customFormat="1" x14ac:dyDescent="0.25">
      <c r="J469" s="17"/>
      <c r="K469" s="17"/>
    </row>
    <row r="470" spans="10:11" s="16" customFormat="1" x14ac:dyDescent="0.25">
      <c r="J470" s="17"/>
      <c r="K470" s="17"/>
    </row>
    <row r="471" spans="10:11" s="16" customFormat="1" x14ac:dyDescent="0.25">
      <c r="J471" s="17"/>
      <c r="K471" s="17"/>
    </row>
    <row r="472" spans="10:11" s="16" customFormat="1" x14ac:dyDescent="0.25">
      <c r="J472" s="17"/>
      <c r="K472" s="17"/>
    </row>
    <row r="473" spans="10:11" s="16" customFormat="1" x14ac:dyDescent="0.25">
      <c r="J473" s="17"/>
      <c r="K473" s="17"/>
    </row>
    <row r="474" spans="10:11" s="16" customFormat="1" x14ac:dyDescent="0.25">
      <c r="J474" s="17"/>
      <c r="K474" s="17"/>
    </row>
    <row r="475" spans="10:11" s="16" customFormat="1" x14ac:dyDescent="0.25">
      <c r="J475" s="17"/>
      <c r="K475" s="17"/>
    </row>
    <row r="476" spans="10:11" s="16" customFormat="1" x14ac:dyDescent="0.25">
      <c r="J476" s="17"/>
      <c r="K476" s="17"/>
    </row>
    <row r="477" spans="10:11" s="16" customFormat="1" x14ac:dyDescent="0.25">
      <c r="J477" s="17"/>
      <c r="K477" s="17"/>
    </row>
    <row r="478" spans="10:11" s="16" customFormat="1" x14ac:dyDescent="0.25">
      <c r="J478" s="17"/>
      <c r="K478" s="17"/>
    </row>
    <row r="479" spans="10:11" s="16" customFormat="1" x14ac:dyDescent="0.25">
      <c r="J479" s="17"/>
      <c r="K479" s="17"/>
    </row>
    <row r="480" spans="10:11" s="16" customFormat="1" x14ac:dyDescent="0.25">
      <c r="J480" s="17"/>
      <c r="K480" s="17"/>
    </row>
    <row r="481" spans="10:11" s="16" customFormat="1" x14ac:dyDescent="0.25">
      <c r="J481" s="17"/>
      <c r="K481" s="17"/>
    </row>
    <row r="482" spans="10:11" s="16" customFormat="1" x14ac:dyDescent="0.25">
      <c r="J482" s="17"/>
      <c r="K482" s="17"/>
    </row>
    <row r="483" spans="10:11" s="16" customFormat="1" x14ac:dyDescent="0.25">
      <c r="J483" s="17"/>
      <c r="K483" s="17"/>
    </row>
    <row r="484" spans="10:11" s="16" customFormat="1" x14ac:dyDescent="0.25">
      <c r="J484" s="17"/>
      <c r="K484" s="17"/>
    </row>
    <row r="485" spans="10:11" s="16" customFormat="1" x14ac:dyDescent="0.25">
      <c r="J485" s="17"/>
      <c r="K485" s="17"/>
    </row>
    <row r="486" spans="10:11" s="16" customFormat="1" x14ac:dyDescent="0.25">
      <c r="J486" s="17"/>
      <c r="K486" s="17"/>
    </row>
    <row r="487" spans="10:11" s="16" customFormat="1" x14ac:dyDescent="0.25">
      <c r="J487" s="17"/>
      <c r="K487" s="17"/>
    </row>
    <row r="488" spans="10:11" s="16" customFormat="1" x14ac:dyDescent="0.25">
      <c r="J488" s="17"/>
      <c r="K488" s="17"/>
    </row>
    <row r="489" spans="10:11" s="16" customFormat="1" x14ac:dyDescent="0.25">
      <c r="J489" s="17"/>
      <c r="K489" s="17"/>
    </row>
    <row r="490" spans="10:11" s="16" customFormat="1" x14ac:dyDescent="0.25">
      <c r="J490" s="17"/>
      <c r="K490" s="17"/>
    </row>
    <row r="491" spans="10:11" s="16" customFormat="1" x14ac:dyDescent="0.25">
      <c r="J491" s="17"/>
      <c r="K491" s="17"/>
    </row>
    <row r="492" spans="10:11" s="16" customFormat="1" x14ac:dyDescent="0.25">
      <c r="J492" s="17"/>
      <c r="K492" s="17"/>
    </row>
    <row r="493" spans="10:11" s="16" customFormat="1" x14ac:dyDescent="0.25">
      <c r="J493" s="17"/>
      <c r="K493" s="17"/>
    </row>
    <row r="494" spans="10:11" s="16" customFormat="1" x14ac:dyDescent="0.25">
      <c r="J494" s="17"/>
      <c r="K494" s="17"/>
    </row>
    <row r="495" spans="10:11" s="16" customFormat="1" x14ac:dyDescent="0.25">
      <c r="J495" s="17"/>
      <c r="K495" s="17"/>
    </row>
    <row r="496" spans="10:11" s="16" customFormat="1" x14ac:dyDescent="0.25">
      <c r="J496" s="17"/>
      <c r="K496" s="17"/>
    </row>
    <row r="497" spans="10:11" s="16" customFormat="1" x14ac:dyDescent="0.25">
      <c r="J497" s="17"/>
      <c r="K497" s="17"/>
    </row>
    <row r="498" spans="10:11" s="16" customFormat="1" x14ac:dyDescent="0.25">
      <c r="J498" s="17"/>
      <c r="K498" s="17"/>
    </row>
    <row r="499" spans="10:11" s="16" customFormat="1" x14ac:dyDescent="0.25">
      <c r="J499" s="17"/>
      <c r="K499" s="17"/>
    </row>
    <row r="500" spans="10:11" s="16" customFormat="1" x14ac:dyDescent="0.25">
      <c r="J500" s="17"/>
      <c r="K500" s="17"/>
    </row>
    <row r="501" spans="10:11" s="16" customFormat="1" x14ac:dyDescent="0.25">
      <c r="J501" s="17"/>
      <c r="K501" s="17"/>
    </row>
    <row r="502" spans="10:11" s="16" customFormat="1" x14ac:dyDescent="0.25">
      <c r="J502" s="17"/>
      <c r="K502" s="17"/>
    </row>
    <row r="503" spans="10:11" s="16" customFormat="1" x14ac:dyDescent="0.25">
      <c r="J503" s="17"/>
      <c r="K503" s="17"/>
    </row>
    <row r="504" spans="10:11" s="16" customFormat="1" x14ac:dyDescent="0.25">
      <c r="J504" s="17"/>
      <c r="K504" s="17"/>
    </row>
    <row r="505" spans="10:11" s="16" customFormat="1" x14ac:dyDescent="0.25">
      <c r="J505" s="17"/>
      <c r="K505" s="17"/>
    </row>
    <row r="506" spans="10:11" s="16" customFormat="1" x14ac:dyDescent="0.25">
      <c r="J506" s="17"/>
      <c r="K506" s="17"/>
    </row>
    <row r="507" spans="10:11" s="16" customFormat="1" x14ac:dyDescent="0.25">
      <c r="J507" s="17"/>
      <c r="K507" s="17"/>
    </row>
    <row r="508" spans="10:11" s="16" customFormat="1" x14ac:dyDescent="0.25">
      <c r="J508" s="17"/>
      <c r="K508" s="17"/>
    </row>
    <row r="509" spans="10:11" s="16" customFormat="1" x14ac:dyDescent="0.25">
      <c r="J509" s="17"/>
      <c r="K509" s="17"/>
    </row>
    <row r="510" spans="10:11" s="16" customFormat="1" x14ac:dyDescent="0.25">
      <c r="J510" s="17"/>
      <c r="K510" s="17"/>
    </row>
    <row r="511" spans="10:11" s="16" customFormat="1" x14ac:dyDescent="0.25">
      <c r="J511" s="17"/>
      <c r="K511" s="17"/>
    </row>
    <row r="512" spans="10:11" s="16" customFormat="1" x14ac:dyDescent="0.25">
      <c r="J512" s="17"/>
      <c r="K512" s="17"/>
    </row>
    <row r="513" spans="10:11" s="16" customFormat="1" x14ac:dyDescent="0.25">
      <c r="J513" s="17"/>
      <c r="K513" s="17"/>
    </row>
    <row r="514" spans="10:11" s="16" customFormat="1" x14ac:dyDescent="0.25">
      <c r="J514" s="17"/>
      <c r="K514" s="17"/>
    </row>
    <row r="515" spans="10:11" s="16" customFormat="1" x14ac:dyDescent="0.25">
      <c r="J515" s="17"/>
      <c r="K515" s="17"/>
    </row>
    <row r="516" spans="10:11" s="16" customFormat="1" x14ac:dyDescent="0.25">
      <c r="J516" s="17"/>
      <c r="K516" s="17"/>
    </row>
    <row r="517" spans="10:11" s="16" customFormat="1" x14ac:dyDescent="0.25">
      <c r="J517" s="17"/>
      <c r="K517" s="17"/>
    </row>
    <row r="518" spans="10:11" s="16" customFormat="1" x14ac:dyDescent="0.25">
      <c r="J518" s="17"/>
      <c r="K518" s="17"/>
    </row>
    <row r="519" spans="10:11" s="16" customFormat="1" x14ac:dyDescent="0.25">
      <c r="J519" s="17"/>
      <c r="K519" s="17"/>
    </row>
    <row r="520" spans="10:11" s="16" customFormat="1" x14ac:dyDescent="0.25">
      <c r="J520" s="17"/>
      <c r="K520" s="17"/>
    </row>
    <row r="521" spans="10:11" s="16" customFormat="1" x14ac:dyDescent="0.25">
      <c r="J521" s="17"/>
      <c r="K521" s="17"/>
    </row>
    <row r="522" spans="10:11" s="16" customFormat="1" x14ac:dyDescent="0.25">
      <c r="J522" s="17"/>
      <c r="K522" s="17"/>
    </row>
    <row r="523" spans="10:11" s="16" customFormat="1" x14ac:dyDescent="0.25">
      <c r="J523" s="17"/>
      <c r="K523" s="17"/>
    </row>
    <row r="524" spans="10:11" s="16" customFormat="1" x14ac:dyDescent="0.25">
      <c r="J524" s="17"/>
      <c r="K524" s="17"/>
    </row>
    <row r="525" spans="10:11" s="16" customFormat="1" x14ac:dyDescent="0.25">
      <c r="J525" s="17"/>
      <c r="K525" s="17"/>
    </row>
    <row r="526" spans="10:11" s="16" customFormat="1" x14ac:dyDescent="0.25">
      <c r="J526" s="17"/>
      <c r="K526" s="17"/>
    </row>
    <row r="527" spans="10:11" s="16" customFormat="1" x14ac:dyDescent="0.25">
      <c r="J527" s="17"/>
      <c r="K527" s="17"/>
    </row>
    <row r="528" spans="10:11" s="16" customFormat="1" x14ac:dyDescent="0.25">
      <c r="J528" s="17"/>
      <c r="K528" s="17"/>
    </row>
    <row r="529" spans="10:11" s="16" customFormat="1" x14ac:dyDescent="0.25">
      <c r="J529" s="17"/>
      <c r="K529" s="17"/>
    </row>
    <row r="530" spans="10:11" s="16" customFormat="1" x14ac:dyDescent="0.25">
      <c r="J530" s="17"/>
      <c r="K530" s="17"/>
    </row>
    <row r="531" spans="10:11" s="16" customFormat="1" x14ac:dyDescent="0.25">
      <c r="J531" s="17"/>
      <c r="K531" s="17"/>
    </row>
    <row r="532" spans="10:11" s="16" customFormat="1" x14ac:dyDescent="0.25">
      <c r="J532" s="17"/>
      <c r="K532" s="17"/>
    </row>
    <row r="533" spans="10:11" s="16" customFormat="1" x14ac:dyDescent="0.25">
      <c r="J533" s="17"/>
      <c r="K533" s="17"/>
    </row>
    <row r="534" spans="10:11" s="16" customFormat="1" x14ac:dyDescent="0.25">
      <c r="J534" s="17"/>
      <c r="K534" s="17"/>
    </row>
    <row r="535" spans="10:11" s="16" customFormat="1" x14ac:dyDescent="0.25">
      <c r="J535" s="17"/>
      <c r="K535" s="17"/>
    </row>
    <row r="536" spans="10:11" s="16" customFormat="1" x14ac:dyDescent="0.25">
      <c r="J536" s="17"/>
      <c r="K536" s="17"/>
    </row>
    <row r="537" spans="10:11" s="16" customFormat="1" x14ac:dyDescent="0.25">
      <c r="J537" s="17"/>
      <c r="K537" s="17"/>
    </row>
    <row r="538" spans="10:11" s="16" customFormat="1" x14ac:dyDescent="0.25">
      <c r="J538" s="17"/>
      <c r="K538" s="17"/>
    </row>
    <row r="539" spans="10:11" s="16" customFormat="1" x14ac:dyDescent="0.25">
      <c r="J539" s="17"/>
      <c r="K539" s="17"/>
    </row>
    <row r="540" spans="10:11" s="16" customFormat="1" x14ac:dyDescent="0.25">
      <c r="J540" s="17"/>
      <c r="K540" s="17"/>
    </row>
    <row r="541" spans="10:11" s="16" customFormat="1" x14ac:dyDescent="0.25">
      <c r="J541" s="17"/>
      <c r="K541" s="17"/>
    </row>
    <row r="542" spans="10:11" s="16" customFormat="1" x14ac:dyDescent="0.25">
      <c r="J542" s="17"/>
      <c r="K542" s="17"/>
    </row>
    <row r="543" spans="10:11" s="16" customFormat="1" x14ac:dyDescent="0.25">
      <c r="J543" s="17"/>
      <c r="K543" s="17"/>
    </row>
    <row r="544" spans="10:11" s="16" customFormat="1" x14ac:dyDescent="0.25">
      <c r="J544" s="17"/>
      <c r="K544" s="17"/>
    </row>
    <row r="545" spans="10:11" s="16" customFormat="1" x14ac:dyDescent="0.25">
      <c r="J545" s="17"/>
      <c r="K545" s="17"/>
    </row>
    <row r="546" spans="10:11" s="16" customFormat="1" x14ac:dyDescent="0.25">
      <c r="J546" s="17"/>
      <c r="K546" s="17"/>
    </row>
    <row r="547" spans="10:11" s="16" customFormat="1" x14ac:dyDescent="0.25">
      <c r="J547" s="17"/>
      <c r="K547" s="17"/>
    </row>
    <row r="548" spans="10:11" s="16" customFormat="1" x14ac:dyDescent="0.25">
      <c r="J548" s="17"/>
      <c r="K548" s="17"/>
    </row>
    <row r="549" spans="10:11" s="16" customFormat="1" x14ac:dyDescent="0.25">
      <c r="J549" s="17"/>
      <c r="K549" s="17"/>
    </row>
    <row r="550" spans="10:11" s="16" customFormat="1" x14ac:dyDescent="0.25">
      <c r="J550" s="17"/>
      <c r="K550" s="17"/>
    </row>
    <row r="551" spans="10:11" s="16" customFormat="1" x14ac:dyDescent="0.25">
      <c r="J551" s="17"/>
      <c r="K551" s="17"/>
    </row>
    <row r="552" spans="10:11" s="16" customFormat="1" x14ac:dyDescent="0.25">
      <c r="J552" s="17"/>
      <c r="K552" s="17"/>
    </row>
    <row r="553" spans="10:11" s="16" customFormat="1" x14ac:dyDescent="0.25">
      <c r="J553" s="17"/>
      <c r="K553" s="17"/>
    </row>
    <row r="554" spans="10:11" s="16" customFormat="1" x14ac:dyDescent="0.25">
      <c r="J554" s="17"/>
      <c r="K554" s="17"/>
    </row>
    <row r="555" spans="10:11" s="16" customFormat="1" x14ac:dyDescent="0.25">
      <c r="J555" s="17"/>
      <c r="K555" s="17"/>
    </row>
    <row r="556" spans="10:11" s="16" customFormat="1" x14ac:dyDescent="0.25">
      <c r="J556" s="17"/>
      <c r="K556" s="17"/>
    </row>
    <row r="557" spans="10:11" s="16" customFormat="1" x14ac:dyDescent="0.25">
      <c r="J557" s="17"/>
      <c r="K557" s="17"/>
    </row>
    <row r="558" spans="10:11" s="16" customFormat="1" x14ac:dyDescent="0.25">
      <c r="J558" s="17"/>
      <c r="K558" s="17"/>
    </row>
    <row r="559" spans="10:11" s="16" customFormat="1" x14ac:dyDescent="0.25">
      <c r="J559" s="17"/>
      <c r="K559" s="17"/>
    </row>
    <row r="560" spans="10:11" s="16" customFormat="1" x14ac:dyDescent="0.25">
      <c r="J560" s="17"/>
      <c r="K560" s="17"/>
    </row>
  </sheetData>
  <mergeCells count="17">
    <mergeCell ref="K157:K176"/>
    <mergeCell ref="B177:I177"/>
    <mergeCell ref="K178:K221"/>
    <mergeCell ref="K223:K229"/>
    <mergeCell ref="K231:K242"/>
    <mergeCell ref="B156:I156"/>
    <mergeCell ref="K3:K8"/>
    <mergeCell ref="K10:K26"/>
    <mergeCell ref="K28:K48"/>
    <mergeCell ref="K50:K55"/>
    <mergeCell ref="K57:K81"/>
    <mergeCell ref="K83:K92"/>
    <mergeCell ref="K94:K101"/>
    <mergeCell ref="K103:K123"/>
    <mergeCell ref="K125:K135"/>
    <mergeCell ref="K137:K143"/>
    <mergeCell ref="K145:K155"/>
  </mergeCells>
  <pageMargins left="0.23622047244094491" right="0.23622047244094491" top="0.15748031496062992" bottom="0.15748031496062992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Κατάλογος ειδών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2017-12-28T12:21:56Z</dcterms:modified>
</cp:coreProperties>
</file>